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渡邉一史\Desktop\"/>
    </mc:Choice>
  </mc:AlternateContent>
  <xr:revisionPtr revIDLastSave="0" documentId="8_{6E3684D2-16FF-4C40-9FD5-070A22460D07}" xr6:coauthVersionLast="47" xr6:coauthVersionMax="47" xr10:uidLastSave="{00000000-0000-0000-0000-000000000000}"/>
  <bookViews>
    <workbookView xWindow="-120" yWindow="-120" windowWidth="22800" windowHeight="14680" firstSheet="1" activeTab="1" xr2:uid="{00000000-000D-0000-FFFF-FFFF00000000}"/>
  </bookViews>
  <sheets>
    <sheet name="2021.11.資金繰り表" sheetId="8" state="hidden" r:id="rId1"/>
    <sheet name="資金繰り表（原本）" sheetId="7" r:id="rId2"/>
    <sheet name="資金繰り表（例）" sheetId="5" r:id="rId3"/>
    <sheet name="資金繰り表作成マニュアル" sheetId="4" r:id="rId4"/>
  </sheets>
  <definedNames>
    <definedName name="_xlnm.Print_Area" localSheetId="0">'2021.11.資金繰り表'!$A$1:$J$68</definedName>
    <definedName name="_xlnm.Print_Area" localSheetId="1">'資金繰り表（原本）'!$A$1:$J$64</definedName>
    <definedName name="_xlnm.Print_Area" localSheetId="2">'資金繰り表（例）'!$A$1:$J$64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2" i="8" l="1"/>
  <c r="J60" i="8"/>
  <c r="G60" i="8"/>
  <c r="D60" i="8"/>
  <c r="C65" i="8"/>
  <c r="J28" i="8"/>
  <c r="G28" i="8"/>
  <c r="D28" i="8"/>
  <c r="C64" i="8"/>
  <c r="J17" i="8"/>
  <c r="G17" i="8"/>
  <c r="D17" i="8"/>
  <c r="C63" i="8"/>
  <c r="A58" i="7"/>
  <c r="J56" i="7"/>
  <c r="G56" i="7"/>
  <c r="E61" i="7"/>
  <c r="D56" i="7"/>
  <c r="C61" i="7"/>
  <c r="J25" i="7"/>
  <c r="G25" i="7"/>
  <c r="E60" i="7"/>
  <c r="D25" i="7"/>
  <c r="C60" i="7"/>
  <c r="G60" i="7"/>
  <c r="J14" i="7"/>
  <c r="G14" i="7"/>
  <c r="E59" i="7"/>
  <c r="D14" i="7"/>
  <c r="C59" i="7"/>
  <c r="D14" i="5"/>
  <c r="C59" i="5"/>
  <c r="J56" i="5"/>
  <c r="G56" i="5"/>
  <c r="E61" i="5"/>
  <c r="D56" i="5"/>
  <c r="C61" i="5"/>
  <c r="G61" i="5"/>
  <c r="J25" i="5"/>
  <c r="G25" i="5"/>
  <c r="E60" i="5"/>
  <c r="D25" i="5"/>
  <c r="C60" i="5"/>
  <c r="G60" i="5"/>
  <c r="J14" i="5"/>
  <c r="G14" i="5"/>
  <c r="E59" i="5"/>
  <c r="E64" i="8"/>
  <c r="G64" i="8"/>
  <c r="E65" i="8"/>
  <c r="G65" i="8"/>
  <c r="E63" i="8"/>
  <c r="G63" i="8"/>
  <c r="I63" i="8"/>
  <c r="C66" i="8"/>
  <c r="G61" i="7"/>
  <c r="C62" i="7"/>
  <c r="G59" i="7"/>
  <c r="I59" i="7"/>
  <c r="I60" i="7"/>
  <c r="E62" i="7"/>
  <c r="G59" i="5"/>
  <c r="I59" i="5"/>
  <c r="I60" i="5"/>
  <c r="I61" i="5"/>
  <c r="C62" i="5"/>
  <c r="E62" i="5"/>
  <c r="A58" i="5"/>
  <c r="E66" i="8"/>
  <c r="G66" i="8"/>
  <c r="I66" i="8"/>
  <c r="H68" i="8"/>
  <c r="I64" i="8"/>
  <c r="I65" i="8"/>
  <c r="I61" i="7"/>
  <c r="G62" i="7"/>
  <c r="I62" i="7"/>
  <c r="H64" i="7"/>
  <c r="G62" i="5"/>
  <c r="I62" i="5"/>
  <c r="H64" i="5"/>
</calcChain>
</file>

<file path=xl/sharedStrings.xml><?xml version="1.0" encoding="utf-8"?>
<sst xmlns="http://schemas.openxmlformats.org/spreadsheetml/2006/main" count="440" uniqueCount="210">
  <si>
    <t>円</t>
    <rPh sb="0" eb="1">
      <t>エン</t>
    </rPh>
    <phoneticPr fontId="3"/>
  </si>
  <si>
    <t>月</t>
    <rPh sb="0" eb="1">
      <t>ツキ</t>
    </rPh>
    <phoneticPr fontId="4"/>
  </si>
  <si>
    <t>日</t>
    <rPh sb="0" eb="1">
      <t>ヒ</t>
    </rPh>
    <phoneticPr fontId="4"/>
  </si>
  <si>
    <t>収入</t>
    <rPh sb="0" eb="2">
      <t>シュウニュウ</t>
    </rPh>
    <phoneticPr fontId="4"/>
  </si>
  <si>
    <t>定期的な支払</t>
    <rPh sb="0" eb="3">
      <t>テイキテキ</t>
    </rPh>
    <rPh sb="4" eb="6">
      <t>シハライ</t>
    </rPh>
    <phoneticPr fontId="4"/>
  </si>
  <si>
    <t>不定期的な支払</t>
    <rPh sb="0" eb="1">
      <t>フ</t>
    </rPh>
    <rPh sb="1" eb="4">
      <t>テイキテキ</t>
    </rPh>
    <rPh sb="5" eb="7">
      <t>シハライ</t>
    </rPh>
    <phoneticPr fontId="4"/>
  </si>
  <si>
    <t>科目</t>
    <rPh sb="0" eb="2">
      <t>カモク</t>
    </rPh>
    <phoneticPr fontId="4"/>
  </si>
  <si>
    <t>内容</t>
    <rPh sb="0" eb="2">
      <t>ナイヨウ</t>
    </rPh>
    <phoneticPr fontId="4"/>
  </si>
  <si>
    <t>金額</t>
    <rPh sb="0" eb="2">
      <t>キンガク</t>
    </rPh>
    <phoneticPr fontId="4"/>
  </si>
  <si>
    <t>1日～10日</t>
    <rPh sb="1" eb="2">
      <t>ニチ</t>
    </rPh>
    <rPh sb="5" eb="6">
      <t>ニチ</t>
    </rPh>
    <phoneticPr fontId="4"/>
  </si>
  <si>
    <t>上旬小計</t>
    <rPh sb="0" eb="2">
      <t>ジョウジュン</t>
    </rPh>
    <rPh sb="2" eb="4">
      <t>ショウケイ</t>
    </rPh>
    <phoneticPr fontId="4"/>
  </si>
  <si>
    <t>①　　　</t>
    <phoneticPr fontId="3"/>
  </si>
  <si>
    <t>定期支払</t>
    <rPh sb="0" eb="2">
      <t>テイキ</t>
    </rPh>
    <rPh sb="2" eb="4">
      <t>シハライ</t>
    </rPh>
    <phoneticPr fontId="4"/>
  </si>
  <si>
    <t>②</t>
    <phoneticPr fontId="3"/>
  </si>
  <si>
    <t>不定期支払</t>
    <rPh sb="0" eb="1">
      <t>フ</t>
    </rPh>
    <rPh sb="1" eb="3">
      <t>テイキ</t>
    </rPh>
    <rPh sb="3" eb="5">
      <t>シハライ</t>
    </rPh>
    <phoneticPr fontId="4"/>
  </si>
  <si>
    <t>③</t>
    <phoneticPr fontId="3"/>
  </si>
  <si>
    <t>11日～20日</t>
    <rPh sb="2" eb="3">
      <t>ニチ</t>
    </rPh>
    <rPh sb="6" eb="7">
      <t>ニチ</t>
    </rPh>
    <phoneticPr fontId="4"/>
  </si>
  <si>
    <t>中旬小計</t>
    <rPh sb="0" eb="2">
      <t>チュウジュン</t>
    </rPh>
    <rPh sb="2" eb="4">
      <t>ショウケイ</t>
    </rPh>
    <phoneticPr fontId="4"/>
  </si>
  <si>
    <t>④</t>
    <phoneticPr fontId="3"/>
  </si>
  <si>
    <t>⑤</t>
    <phoneticPr fontId="3"/>
  </si>
  <si>
    <t>⑥</t>
    <phoneticPr fontId="3"/>
  </si>
  <si>
    <t>21日～末日</t>
    <rPh sb="2" eb="3">
      <t>ニチ</t>
    </rPh>
    <rPh sb="4" eb="6">
      <t>マツジツ</t>
    </rPh>
    <phoneticPr fontId="4"/>
  </si>
  <si>
    <t>下旬小計</t>
    <rPh sb="0" eb="2">
      <t>ゲジュン</t>
    </rPh>
    <rPh sb="2" eb="4">
      <t>ショウケイ</t>
    </rPh>
    <phoneticPr fontId="4"/>
  </si>
  <si>
    <t>⑦</t>
    <phoneticPr fontId="3"/>
  </si>
  <si>
    <t>⑧</t>
    <phoneticPr fontId="3"/>
  </si>
  <si>
    <t>⑨</t>
    <phoneticPr fontId="3"/>
  </si>
  <si>
    <t>　支出</t>
    <rPh sb="1" eb="3">
      <t>シシュツ</t>
    </rPh>
    <phoneticPr fontId="3"/>
  </si>
  <si>
    <t>差額</t>
    <rPh sb="0" eb="2">
      <t>サガク</t>
    </rPh>
    <phoneticPr fontId="3"/>
  </si>
  <si>
    <t>残高見込み</t>
    <rPh sb="0" eb="2">
      <t>ザンダカ</t>
    </rPh>
    <rPh sb="2" eb="4">
      <t>ミコ</t>
    </rPh>
    <phoneticPr fontId="3"/>
  </si>
  <si>
    <t>上旬</t>
    <rPh sb="0" eb="2">
      <t>ジョウジュン</t>
    </rPh>
    <phoneticPr fontId="4"/>
  </si>
  <si>
    <t>①</t>
    <phoneticPr fontId="3"/>
  </si>
  <si>
    <t>⑩（②＋③）</t>
    <phoneticPr fontId="3"/>
  </si>
  <si>
    <t>⑬(①－⑩）</t>
    <phoneticPr fontId="3"/>
  </si>
  <si>
    <t>⑲（⓪＋⑬）</t>
    <phoneticPr fontId="3"/>
  </si>
  <si>
    <t>中旬</t>
    <rPh sb="0" eb="2">
      <t>チュウジュン</t>
    </rPh>
    <phoneticPr fontId="4"/>
  </si>
  <si>
    <t>⑪（⑤＋⑥）</t>
    <phoneticPr fontId="3"/>
  </si>
  <si>
    <t>⑭(④－⑪）</t>
    <phoneticPr fontId="3"/>
  </si>
  <si>
    <t>⑳（⑲＋⑭）</t>
    <phoneticPr fontId="3"/>
  </si>
  <si>
    <t>下旬</t>
    <rPh sb="0" eb="2">
      <t>ゲジュン</t>
    </rPh>
    <phoneticPr fontId="4"/>
  </si>
  <si>
    <t>⑫（⑧＋⑨）</t>
    <phoneticPr fontId="3"/>
  </si>
  <si>
    <t>⑮(⑦－⑫）</t>
    <phoneticPr fontId="3"/>
  </si>
  <si>
    <t>㉑（⑳＋⑮）</t>
    <phoneticPr fontId="3"/>
  </si>
  <si>
    <t>㉑＝㉒</t>
    <phoneticPr fontId="3"/>
  </si>
  <si>
    <t>合計</t>
    <rPh sb="0" eb="2">
      <t>ゴウケイ</t>
    </rPh>
    <phoneticPr fontId="4"/>
  </si>
  <si>
    <t>⑯（①＋④＋⑦）</t>
    <phoneticPr fontId="3"/>
  </si>
  <si>
    <t>⑰（⑩＋⑪＋⑫）</t>
    <phoneticPr fontId="3"/>
  </si>
  <si>
    <t>㉒（⓪＋⑱）</t>
    <phoneticPr fontId="3"/>
  </si>
  <si>
    <t>を確認！！</t>
    <rPh sb="1" eb="3">
      <t>カクニン</t>
    </rPh>
    <phoneticPr fontId="3"/>
  </si>
  <si>
    <t>実際残高</t>
    <rPh sb="0" eb="2">
      <t>ジッサイ</t>
    </rPh>
    <rPh sb="2" eb="4">
      <t>ザンダカ</t>
    </rPh>
    <phoneticPr fontId="3"/>
  </si>
  <si>
    <t>差異</t>
    <rPh sb="0" eb="2">
      <t>サイ</t>
    </rPh>
    <phoneticPr fontId="3"/>
  </si>
  <si>
    <t>実際の現預金金額を入力➡</t>
    <rPh sb="0" eb="2">
      <t>ジッサイ</t>
    </rPh>
    <rPh sb="3" eb="6">
      <t>ゲンヨキン</t>
    </rPh>
    <rPh sb="6" eb="8">
      <t>キンガク</t>
    </rPh>
    <rPh sb="9" eb="11">
      <t>ニュウリョク</t>
    </rPh>
    <phoneticPr fontId="3"/>
  </si>
  <si>
    <t>前月末預金残高</t>
    <rPh sb="0" eb="2">
      <t>ゼンゲツ</t>
    </rPh>
    <rPh sb="2" eb="3">
      <t>マツ</t>
    </rPh>
    <rPh sb="3" eb="5">
      <t>ヨキン</t>
    </rPh>
    <rPh sb="5" eb="7">
      <t>ザンダカ</t>
    </rPh>
    <phoneticPr fontId="3"/>
  </si>
  <si>
    <t>⓪</t>
    <phoneticPr fontId="3"/>
  </si>
  <si>
    <t>資金繰り表見本</t>
    <rPh sb="0" eb="2">
      <t>シキン</t>
    </rPh>
    <rPh sb="2" eb="3">
      <t>グ</t>
    </rPh>
    <rPh sb="4" eb="5">
      <t>オモテ</t>
    </rPh>
    <rPh sb="5" eb="7">
      <t>ミホン</t>
    </rPh>
    <phoneticPr fontId="3"/>
  </si>
  <si>
    <t>売上</t>
    <rPh sb="0" eb="2">
      <t>ウリアゲ</t>
    </rPh>
    <phoneticPr fontId="3"/>
  </si>
  <si>
    <t>技術売上</t>
    <rPh sb="0" eb="2">
      <t>ギジュツ</t>
    </rPh>
    <rPh sb="2" eb="4">
      <t>ウリアゲ</t>
    </rPh>
    <phoneticPr fontId="3"/>
  </si>
  <si>
    <t>リース料</t>
    <rPh sb="3" eb="4">
      <t>リョウ</t>
    </rPh>
    <phoneticPr fontId="3"/>
  </si>
  <si>
    <t>A社</t>
    <rPh sb="1" eb="2">
      <t>シャ</t>
    </rPh>
    <phoneticPr fontId="3"/>
  </si>
  <si>
    <t>小口現金</t>
    <rPh sb="0" eb="2">
      <t>コグチ</t>
    </rPh>
    <rPh sb="2" eb="4">
      <t>ゲンキン</t>
    </rPh>
    <phoneticPr fontId="3"/>
  </si>
  <si>
    <t>お釣り</t>
    <rPh sb="1" eb="2">
      <t>ツ</t>
    </rPh>
    <phoneticPr fontId="3"/>
  </si>
  <si>
    <t>店販売上</t>
    <rPh sb="0" eb="1">
      <t>ミセ</t>
    </rPh>
    <rPh sb="2" eb="4">
      <t>ウリアゲ</t>
    </rPh>
    <phoneticPr fontId="3"/>
  </si>
  <si>
    <t>B社</t>
    <rPh sb="1" eb="2">
      <t>シャ</t>
    </rPh>
    <phoneticPr fontId="3"/>
  </si>
  <si>
    <t>未払金</t>
    <rPh sb="0" eb="1">
      <t>ミ</t>
    </rPh>
    <rPh sb="1" eb="2">
      <t>バラ</t>
    </rPh>
    <rPh sb="2" eb="3">
      <t>カネ</t>
    </rPh>
    <phoneticPr fontId="3"/>
  </si>
  <si>
    <t>給与</t>
    <rPh sb="0" eb="2">
      <t>キュウヨ</t>
    </rPh>
    <phoneticPr fontId="3"/>
  </si>
  <si>
    <t>未払金</t>
    <rPh sb="0" eb="3">
      <t>ミバライキン</t>
    </rPh>
    <phoneticPr fontId="3"/>
  </si>
  <si>
    <t>クレジット</t>
    <phoneticPr fontId="3"/>
  </si>
  <si>
    <t>支払報酬</t>
    <rPh sb="0" eb="2">
      <t>シハラ</t>
    </rPh>
    <rPh sb="2" eb="4">
      <t>ホウシュウ</t>
    </rPh>
    <phoneticPr fontId="3"/>
  </si>
  <si>
    <t>税理士</t>
    <rPh sb="0" eb="3">
      <t>ゼイリシ</t>
    </rPh>
    <phoneticPr fontId="3"/>
  </si>
  <si>
    <t>社会保険労務士</t>
    <rPh sb="0" eb="2">
      <t>シャカイ</t>
    </rPh>
    <rPh sb="2" eb="4">
      <t>ホケン</t>
    </rPh>
    <rPh sb="4" eb="7">
      <t>ロウムシ</t>
    </rPh>
    <phoneticPr fontId="3"/>
  </si>
  <si>
    <t>仕入高</t>
    <rPh sb="0" eb="2">
      <t>シイレ</t>
    </rPh>
    <rPh sb="2" eb="3">
      <t>タカ</t>
    </rPh>
    <phoneticPr fontId="3"/>
  </si>
  <si>
    <t>Aディーラー</t>
    <phoneticPr fontId="3"/>
  </si>
  <si>
    <t>支払手数料</t>
    <rPh sb="0" eb="2">
      <t>シハラ</t>
    </rPh>
    <rPh sb="2" eb="5">
      <t>テスウリョウ</t>
    </rPh>
    <phoneticPr fontId="3"/>
  </si>
  <si>
    <t>銀行手数料</t>
    <rPh sb="0" eb="2">
      <t>ギンコウ</t>
    </rPh>
    <rPh sb="2" eb="5">
      <t>テスウリョウ</t>
    </rPh>
    <phoneticPr fontId="3"/>
  </si>
  <si>
    <t>売掛金</t>
    <rPh sb="0" eb="2">
      <t>ウリカケ</t>
    </rPh>
    <rPh sb="2" eb="3">
      <t>キン</t>
    </rPh>
    <phoneticPr fontId="3"/>
  </si>
  <si>
    <t>借入金返済</t>
    <rPh sb="0" eb="2">
      <t>カリイレ</t>
    </rPh>
    <rPh sb="2" eb="3">
      <t>キン</t>
    </rPh>
    <rPh sb="3" eb="5">
      <t>ヘンサイ</t>
    </rPh>
    <phoneticPr fontId="3"/>
  </si>
  <si>
    <t>A銀行</t>
    <rPh sb="1" eb="3">
      <t>ギンコウ</t>
    </rPh>
    <phoneticPr fontId="3"/>
  </si>
  <si>
    <t>店販売上</t>
    <rPh sb="0" eb="1">
      <t>ミセ</t>
    </rPh>
    <rPh sb="1" eb="3">
      <t>ハンバイ</t>
    </rPh>
    <rPh sb="3" eb="4">
      <t>ア</t>
    </rPh>
    <phoneticPr fontId="3"/>
  </si>
  <si>
    <t>通信費</t>
    <rPh sb="0" eb="3">
      <t>ツウシンヒ</t>
    </rPh>
    <phoneticPr fontId="7"/>
  </si>
  <si>
    <t>携帯</t>
    <rPh sb="0" eb="2">
      <t>ケイタイ</t>
    </rPh>
    <phoneticPr fontId="7"/>
  </si>
  <si>
    <t>保険料(年払）</t>
    <rPh sb="0" eb="3">
      <t>ホケンリョウ</t>
    </rPh>
    <rPh sb="4" eb="5">
      <t>トシ</t>
    </rPh>
    <rPh sb="5" eb="6">
      <t>バラ</t>
    </rPh>
    <phoneticPr fontId="3"/>
  </si>
  <si>
    <t>F社</t>
    <rPh sb="1" eb="2">
      <t>シャ</t>
    </rPh>
    <phoneticPr fontId="3"/>
  </si>
  <si>
    <t>電話代</t>
    <rPh sb="0" eb="3">
      <t>デンワダイ</t>
    </rPh>
    <phoneticPr fontId="2"/>
  </si>
  <si>
    <t>消耗品費</t>
    <rPh sb="0" eb="3">
      <t>ショウモウヒン</t>
    </rPh>
    <rPh sb="3" eb="4">
      <t>ヒ</t>
    </rPh>
    <phoneticPr fontId="3"/>
  </si>
  <si>
    <t>G社</t>
    <rPh sb="1" eb="2">
      <t>シャ</t>
    </rPh>
    <phoneticPr fontId="3"/>
  </si>
  <si>
    <t>ネット</t>
    <phoneticPr fontId="3"/>
  </si>
  <si>
    <t>地代家賃</t>
    <rPh sb="0" eb="2">
      <t>チダイ</t>
    </rPh>
    <rPh sb="2" eb="4">
      <t>ヤチン</t>
    </rPh>
    <phoneticPr fontId="3"/>
  </si>
  <si>
    <t>店舗</t>
    <rPh sb="0" eb="2">
      <t>テンポ</t>
    </rPh>
    <phoneticPr fontId="3"/>
  </si>
  <si>
    <t>事務用品費</t>
    <rPh sb="0" eb="2">
      <t>ジム</t>
    </rPh>
    <rPh sb="2" eb="4">
      <t>ヨウヒン</t>
    </rPh>
    <rPh sb="4" eb="5">
      <t>ヒ</t>
    </rPh>
    <phoneticPr fontId="2"/>
  </si>
  <si>
    <t>プリンター</t>
    <phoneticPr fontId="3"/>
  </si>
  <si>
    <t>保険料</t>
    <rPh sb="0" eb="3">
      <t>ホケンリョウ</t>
    </rPh>
    <phoneticPr fontId="3"/>
  </si>
  <si>
    <t>C社</t>
    <rPh sb="1" eb="2">
      <t>シャ</t>
    </rPh>
    <phoneticPr fontId="3"/>
  </si>
  <si>
    <t>D社</t>
    <rPh sb="1" eb="2">
      <t>シャ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</si>
  <si>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</si>
  <si>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E社</t>
    <rPh sb="1" eb="2">
      <t>シャ</t>
    </rPh>
    <phoneticPr fontId="3"/>
  </si>
  <si>
    <t>⑱(⑯－⑰）</t>
    <phoneticPr fontId="3"/>
  </si>
  <si>
    <t>○資金繰り表作成マニュアル</t>
    <rPh sb="1" eb="3">
      <t>シキン</t>
    </rPh>
    <rPh sb="3" eb="4">
      <t>グ</t>
    </rPh>
    <rPh sb="5" eb="6">
      <t>オモテ</t>
    </rPh>
    <rPh sb="6" eb="8">
      <t>サクセイ</t>
    </rPh>
    <phoneticPr fontId="3"/>
  </si>
  <si>
    <t>１、前月末の現預金残高を⓪に記入してください。</t>
    <rPh sb="2" eb="4">
      <t>ゼンゲツ</t>
    </rPh>
    <rPh sb="4" eb="5">
      <t>マツ</t>
    </rPh>
    <rPh sb="6" eb="9">
      <t>ゲンヨキン</t>
    </rPh>
    <rPh sb="9" eb="11">
      <t>ザンダカ</t>
    </rPh>
    <rPh sb="14" eb="16">
      <t>キニュウ</t>
    </rPh>
    <phoneticPr fontId="3"/>
  </si>
  <si>
    <t>２、収入を1日～10日、11日～20日、21日～末日に分けて記入してください。</t>
    <rPh sb="2" eb="4">
      <t>シュウニュウ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4" eb="26">
      <t>マツジツ</t>
    </rPh>
    <rPh sb="27" eb="28">
      <t>ワ</t>
    </rPh>
    <rPh sb="30" eb="32">
      <t>キニュウ</t>
    </rPh>
    <phoneticPr fontId="3"/>
  </si>
  <si>
    <t>（注意：現金売上とクレジット売上を注意して入力してください）</t>
    <rPh sb="1" eb="3">
      <t>チュウイ</t>
    </rPh>
    <rPh sb="4" eb="6">
      <t>ゲンキン</t>
    </rPh>
    <rPh sb="6" eb="8">
      <t>ウリアゲ</t>
    </rPh>
    <rPh sb="14" eb="16">
      <t>ウリアゲ</t>
    </rPh>
    <rPh sb="17" eb="19">
      <t>チュウイ</t>
    </rPh>
    <rPh sb="21" eb="23">
      <t>ニュウリョク</t>
    </rPh>
    <phoneticPr fontId="3"/>
  </si>
  <si>
    <t>３、定期的な支払を1日～10日、11日～20日、21日～末日に分けて記入してください。</t>
    <rPh sb="2" eb="5">
      <t>テイキテキ</t>
    </rPh>
    <rPh sb="6" eb="8">
      <t>シハラ</t>
    </rPh>
    <rPh sb="10" eb="11">
      <t>ニチ</t>
    </rPh>
    <rPh sb="14" eb="15">
      <t>ニチ</t>
    </rPh>
    <rPh sb="18" eb="19">
      <t>ニチ</t>
    </rPh>
    <rPh sb="22" eb="23">
      <t>ニチ</t>
    </rPh>
    <rPh sb="26" eb="27">
      <t>ニチ</t>
    </rPh>
    <rPh sb="28" eb="30">
      <t>マツジツ</t>
    </rPh>
    <rPh sb="31" eb="32">
      <t>ワ</t>
    </rPh>
    <rPh sb="34" eb="36">
      <t>キニュウ</t>
    </rPh>
    <phoneticPr fontId="3"/>
  </si>
  <si>
    <t>（毎月のリース料金や家賃など）</t>
    <rPh sb="1" eb="3">
      <t>マイツキ</t>
    </rPh>
    <rPh sb="7" eb="9">
      <t>リョウキン</t>
    </rPh>
    <rPh sb="10" eb="12">
      <t>ヤチン</t>
    </rPh>
    <phoneticPr fontId="3"/>
  </si>
  <si>
    <t>４、不定期的な支払を1日～10日、11日～20日、21日～末日に分けて記入してください。</t>
    <rPh sb="2" eb="5">
      <t>フテイキ</t>
    </rPh>
    <rPh sb="5" eb="6">
      <t>テキ</t>
    </rPh>
    <rPh sb="7" eb="9">
      <t>シハラ</t>
    </rPh>
    <rPh sb="11" eb="12">
      <t>ニチ</t>
    </rPh>
    <rPh sb="15" eb="16">
      <t>ニチ</t>
    </rPh>
    <rPh sb="19" eb="20">
      <t>ニチ</t>
    </rPh>
    <rPh sb="23" eb="24">
      <t>ニチ</t>
    </rPh>
    <rPh sb="27" eb="28">
      <t>ニチ</t>
    </rPh>
    <rPh sb="29" eb="31">
      <t>マツジツ</t>
    </rPh>
    <rPh sb="32" eb="33">
      <t>ワ</t>
    </rPh>
    <rPh sb="35" eb="37">
      <t>キニュウ</t>
    </rPh>
    <phoneticPr fontId="3"/>
  </si>
  <si>
    <t>（年払の保険料やお祝い金等）</t>
    <rPh sb="1" eb="3">
      <t>ネンバラ</t>
    </rPh>
    <rPh sb="4" eb="7">
      <t>ホケンリョウ</t>
    </rPh>
    <rPh sb="9" eb="10">
      <t>イワ</t>
    </rPh>
    <rPh sb="11" eb="12">
      <t>カネ</t>
    </rPh>
    <rPh sb="12" eb="13">
      <t>ナド</t>
    </rPh>
    <phoneticPr fontId="3"/>
  </si>
  <si>
    <t>５、資金繰り表の下部分の①～㉒までを計算してください。</t>
    <rPh sb="2" eb="4">
      <t>シキン</t>
    </rPh>
    <rPh sb="4" eb="5">
      <t>グ</t>
    </rPh>
    <rPh sb="6" eb="7">
      <t>オモテ</t>
    </rPh>
    <rPh sb="8" eb="9">
      <t>シタ</t>
    </rPh>
    <rPh sb="9" eb="11">
      <t>ブブン</t>
    </rPh>
    <rPh sb="18" eb="20">
      <t>ケイサン</t>
    </rPh>
    <phoneticPr fontId="3"/>
  </si>
  <si>
    <t>（㉒に記入されている金額が当月末の預金残高見込みです）</t>
    <rPh sb="3" eb="5">
      <t>キニュウ</t>
    </rPh>
    <rPh sb="10" eb="12">
      <t>キンガク</t>
    </rPh>
    <rPh sb="13" eb="15">
      <t>トウゲツ</t>
    </rPh>
    <rPh sb="15" eb="16">
      <t>マツ</t>
    </rPh>
    <rPh sb="17" eb="19">
      <t>ヨキン</t>
    </rPh>
    <rPh sb="19" eb="21">
      <t>ザンダカ</t>
    </rPh>
    <rPh sb="21" eb="23">
      <t>ミコ</t>
    </rPh>
    <phoneticPr fontId="3"/>
  </si>
  <si>
    <t>６、白紙の資金繰り表を2枚お渡しいたしますので、1枚は資金繰りの見込を記入し、</t>
    <rPh sb="2" eb="4">
      <t>ハクシ</t>
    </rPh>
    <rPh sb="5" eb="7">
      <t>シキン</t>
    </rPh>
    <rPh sb="7" eb="8">
      <t>グ</t>
    </rPh>
    <rPh sb="9" eb="10">
      <t>オモテ</t>
    </rPh>
    <rPh sb="12" eb="13">
      <t>マイ</t>
    </rPh>
    <rPh sb="14" eb="15">
      <t>ワタ</t>
    </rPh>
    <rPh sb="25" eb="26">
      <t>マイ</t>
    </rPh>
    <rPh sb="27" eb="29">
      <t>シキン</t>
    </rPh>
    <rPh sb="29" eb="30">
      <t>グ</t>
    </rPh>
    <rPh sb="32" eb="34">
      <t>ミコミ</t>
    </rPh>
    <rPh sb="35" eb="37">
      <t>キニュウ</t>
    </rPh>
    <phoneticPr fontId="3"/>
  </si>
  <si>
    <t>　　もう1枚は実際の預金の入出金を記入するようにしてください。</t>
    <rPh sb="5" eb="6">
      <t>マイ</t>
    </rPh>
    <rPh sb="7" eb="9">
      <t>ジッサイ</t>
    </rPh>
    <rPh sb="10" eb="12">
      <t>ヨキン</t>
    </rPh>
    <rPh sb="13" eb="14">
      <t>イ</t>
    </rPh>
    <rPh sb="14" eb="15">
      <t>デ</t>
    </rPh>
    <rPh sb="15" eb="16">
      <t>カネ</t>
    </rPh>
    <rPh sb="17" eb="19">
      <t>キニュウ</t>
    </rPh>
    <phoneticPr fontId="3"/>
  </si>
  <si>
    <t>○資金繰り表を作成する時の注意点</t>
    <rPh sb="1" eb="3">
      <t>シキン</t>
    </rPh>
    <rPh sb="3" eb="4">
      <t>グ</t>
    </rPh>
    <rPh sb="5" eb="6">
      <t>オモテ</t>
    </rPh>
    <rPh sb="7" eb="9">
      <t>サクセイ</t>
    </rPh>
    <rPh sb="11" eb="12">
      <t>トキ</t>
    </rPh>
    <rPh sb="13" eb="16">
      <t>チュウイテン</t>
    </rPh>
    <phoneticPr fontId="3"/>
  </si>
  <si>
    <t>１、確定している金額以外は千円単位で記入するようにしてください。</t>
    <rPh sb="2" eb="4">
      <t>カクテイ</t>
    </rPh>
    <rPh sb="8" eb="10">
      <t>キンガク</t>
    </rPh>
    <rPh sb="10" eb="12">
      <t>イガイ</t>
    </rPh>
    <rPh sb="13" eb="15">
      <t>センエン</t>
    </rPh>
    <rPh sb="15" eb="17">
      <t>タンイ</t>
    </rPh>
    <rPh sb="18" eb="20">
      <t>キニュウ</t>
    </rPh>
    <phoneticPr fontId="3"/>
  </si>
  <si>
    <t>（○50,000円、×50,578円）</t>
    <rPh sb="8" eb="9">
      <t>エン</t>
    </rPh>
    <rPh sb="17" eb="18">
      <t>エン</t>
    </rPh>
    <phoneticPr fontId="3"/>
  </si>
  <si>
    <t>２、確定している金額は確定金額を記入してください。</t>
    <rPh sb="2" eb="4">
      <t>カクテイ</t>
    </rPh>
    <rPh sb="8" eb="10">
      <t>キンガク</t>
    </rPh>
    <rPh sb="11" eb="13">
      <t>カクテイ</t>
    </rPh>
    <rPh sb="13" eb="15">
      <t>キンガク</t>
    </rPh>
    <rPh sb="16" eb="18">
      <t>キニュウ</t>
    </rPh>
    <phoneticPr fontId="3"/>
  </si>
  <si>
    <t>（例えばクレジットカードの引き落とし金額や地代家賃等）</t>
    <rPh sb="1" eb="2">
      <t>タト</t>
    </rPh>
    <rPh sb="13" eb="14">
      <t>ヒ</t>
    </rPh>
    <rPh sb="15" eb="16">
      <t>オ</t>
    </rPh>
    <rPh sb="18" eb="20">
      <t>キンガク</t>
    </rPh>
    <rPh sb="21" eb="23">
      <t>チダイ</t>
    </rPh>
    <rPh sb="23" eb="25">
      <t>ヤチン</t>
    </rPh>
    <rPh sb="25" eb="26">
      <t>ナド</t>
    </rPh>
    <phoneticPr fontId="3"/>
  </si>
  <si>
    <t>３、金額は税込で記入してください。</t>
    <rPh sb="2" eb="4">
      <t>キンガク</t>
    </rPh>
    <rPh sb="5" eb="7">
      <t>ゼイコ</t>
    </rPh>
    <rPh sb="8" eb="10">
      <t>キニュウ</t>
    </rPh>
    <phoneticPr fontId="3"/>
  </si>
  <si>
    <t>４、資金繰り表の売上高は目標を記入するのではなく、見込売上を記入してください。</t>
    <rPh sb="2" eb="4">
      <t>シキン</t>
    </rPh>
    <rPh sb="4" eb="5">
      <t>グ</t>
    </rPh>
    <rPh sb="6" eb="7">
      <t>オモテ</t>
    </rPh>
    <rPh sb="8" eb="10">
      <t>ウリアゲ</t>
    </rPh>
    <rPh sb="10" eb="11">
      <t>タカ</t>
    </rPh>
    <rPh sb="12" eb="14">
      <t>モクヒョウ</t>
    </rPh>
    <rPh sb="15" eb="17">
      <t>キニュウ</t>
    </rPh>
    <rPh sb="25" eb="27">
      <t>ミコミ</t>
    </rPh>
    <rPh sb="27" eb="29">
      <t>ウリアゲ</t>
    </rPh>
    <rPh sb="30" eb="32">
      <t>キニュウ</t>
    </rPh>
    <phoneticPr fontId="3"/>
  </si>
  <si>
    <t>５、資金繰り表作成の原則は「入金は小さく見積り、出金は大きく見積もる事です」</t>
    <rPh sb="2" eb="4">
      <t>シキン</t>
    </rPh>
    <rPh sb="4" eb="5">
      <t>グ</t>
    </rPh>
    <rPh sb="6" eb="7">
      <t>オモテ</t>
    </rPh>
    <rPh sb="7" eb="9">
      <t>サクセイ</t>
    </rPh>
    <rPh sb="10" eb="12">
      <t>ゲンソク</t>
    </rPh>
    <rPh sb="14" eb="16">
      <t>ニュウキン</t>
    </rPh>
    <rPh sb="17" eb="18">
      <t>チイ</t>
    </rPh>
    <rPh sb="20" eb="22">
      <t>ミツモ</t>
    </rPh>
    <rPh sb="24" eb="26">
      <t>シュッキン</t>
    </rPh>
    <rPh sb="27" eb="28">
      <t>オオ</t>
    </rPh>
    <rPh sb="30" eb="32">
      <t>ミツ</t>
    </rPh>
    <rPh sb="34" eb="35">
      <t>コト</t>
    </rPh>
    <phoneticPr fontId="3"/>
  </si>
  <si>
    <t>➡ご不明な点がある際は、渡邉までご連絡ください。</t>
    <rPh sb="2" eb="4">
      <t>フメイ</t>
    </rPh>
    <rPh sb="5" eb="6">
      <t>テン</t>
    </rPh>
    <rPh sb="9" eb="10">
      <t>サイ</t>
    </rPh>
    <rPh sb="12" eb="14">
      <t>ワタナベ</t>
    </rPh>
    <rPh sb="17" eb="19">
      <t>レンラク</t>
    </rPh>
    <phoneticPr fontId="3"/>
  </si>
  <si>
    <t>12月末の残高</t>
    <rPh sb="2" eb="4">
      <t>ガツマツ</t>
    </rPh>
    <rPh sb="5" eb="7">
      <t>ザンダカ</t>
    </rPh>
    <phoneticPr fontId="3"/>
  </si>
  <si>
    <t>岸野様完了金</t>
    <rPh sb="0" eb="3">
      <t>キシノサマ</t>
    </rPh>
    <rPh sb="3" eb="6">
      <t>カンリョウキン</t>
    </rPh>
    <phoneticPr fontId="3"/>
  </si>
  <si>
    <t>小森様中間金</t>
    <rPh sb="0" eb="3">
      <t>コモリサマ</t>
    </rPh>
    <rPh sb="3" eb="6">
      <t>チュウカンキン</t>
    </rPh>
    <phoneticPr fontId="3"/>
  </si>
  <si>
    <t>関電完了金</t>
    <rPh sb="0" eb="2">
      <t>カンデン</t>
    </rPh>
    <rPh sb="2" eb="5">
      <t>カンリョウキン</t>
    </rPh>
    <phoneticPr fontId="3"/>
  </si>
  <si>
    <t>高階様リフォーム</t>
    <rPh sb="0" eb="3">
      <t>タカシナサマ</t>
    </rPh>
    <phoneticPr fontId="3"/>
  </si>
  <si>
    <t>法定福利費</t>
    <rPh sb="0" eb="5">
      <t>ホウテイフクリヒ</t>
    </rPh>
    <phoneticPr fontId="3"/>
  </si>
  <si>
    <t>社会保険料9月</t>
    <rPh sb="0" eb="5">
      <t>シャカイホケンリョウ</t>
    </rPh>
    <rPh sb="6" eb="7">
      <t>ガツ</t>
    </rPh>
    <phoneticPr fontId="3"/>
  </si>
  <si>
    <t>池田泉州銀行</t>
    <rPh sb="0" eb="6">
      <t>イケダセンシュウギンコウ</t>
    </rPh>
    <phoneticPr fontId="3"/>
  </si>
  <si>
    <t>日本政策公庫</t>
    <rPh sb="0" eb="6">
      <t>ニホンセイサクコウコ</t>
    </rPh>
    <phoneticPr fontId="3"/>
  </si>
  <si>
    <t>大阪信用金庫</t>
    <rPh sb="0" eb="6">
      <t>オオサカシンヨウキンコ</t>
    </rPh>
    <phoneticPr fontId="3"/>
  </si>
  <si>
    <t>広告宣伝費</t>
    <rPh sb="0" eb="5">
      <t>コウコクセンデンヒ</t>
    </rPh>
    <phoneticPr fontId="3"/>
  </si>
  <si>
    <t>ライフル</t>
    <phoneticPr fontId="3"/>
  </si>
  <si>
    <t>長期借入/利息</t>
    <rPh sb="0" eb="2">
      <t>チョウキ</t>
    </rPh>
    <rPh sb="2" eb="4">
      <t>カリイレ</t>
    </rPh>
    <rPh sb="5" eb="7">
      <t>リソク</t>
    </rPh>
    <phoneticPr fontId="3"/>
  </si>
  <si>
    <t>受取利息</t>
    <rPh sb="0" eb="4">
      <t>ウケトリリソク</t>
    </rPh>
    <phoneticPr fontId="3"/>
  </si>
  <si>
    <t>paypay銀行</t>
    <rPh sb="6" eb="8">
      <t>ギンコウ</t>
    </rPh>
    <phoneticPr fontId="3"/>
  </si>
  <si>
    <t>外注加工費</t>
    <rPh sb="0" eb="5">
      <t>ガイチュウカコウヒ</t>
    </rPh>
    <phoneticPr fontId="3"/>
  </si>
  <si>
    <t>大工程さん</t>
    <rPh sb="0" eb="2">
      <t>ダイク</t>
    </rPh>
    <phoneticPr fontId="3"/>
  </si>
  <si>
    <t>買掛金</t>
    <rPh sb="0" eb="3">
      <t>カイカケキン</t>
    </rPh>
    <phoneticPr fontId="3"/>
  </si>
  <si>
    <t>ニッシンイクス</t>
    <phoneticPr fontId="3"/>
  </si>
  <si>
    <t>業務委託料</t>
    <rPh sb="0" eb="5">
      <t>ギョウムイタクリョウ</t>
    </rPh>
    <phoneticPr fontId="3"/>
  </si>
  <si>
    <t>金森智也</t>
    <rPh sb="0" eb="4">
      <t>カナモリトモヤ</t>
    </rPh>
    <phoneticPr fontId="3"/>
  </si>
  <si>
    <t>小口現金</t>
    <rPh sb="0" eb="4">
      <t>コグチゲンキン</t>
    </rPh>
    <phoneticPr fontId="3"/>
  </si>
  <si>
    <t>下松事務所</t>
    <rPh sb="0" eb="5">
      <t>シモマツジムショ</t>
    </rPh>
    <phoneticPr fontId="3"/>
  </si>
  <si>
    <t>奈良</t>
    <rPh sb="0" eb="2">
      <t>ナラ</t>
    </rPh>
    <phoneticPr fontId="3"/>
  </si>
  <si>
    <t>支払手数料</t>
    <rPh sb="0" eb="5">
      <t>シハライテスウリョウ</t>
    </rPh>
    <phoneticPr fontId="3"/>
  </si>
  <si>
    <t>笠井税理士事務所</t>
    <rPh sb="0" eb="8">
      <t>カサイゼイリシジムショ</t>
    </rPh>
    <phoneticPr fontId="3"/>
  </si>
  <si>
    <t>鳳栄商会</t>
    <rPh sb="0" eb="2">
      <t>オオトリエイ</t>
    </rPh>
    <rPh sb="2" eb="4">
      <t>ショウカイ</t>
    </rPh>
    <phoneticPr fontId="3"/>
  </si>
  <si>
    <t>諸会費</t>
    <rPh sb="0" eb="3">
      <t>ショカイヒ</t>
    </rPh>
    <phoneticPr fontId="3"/>
  </si>
  <si>
    <t>ニホンフルハップ</t>
    <phoneticPr fontId="3"/>
  </si>
  <si>
    <t>AMEX</t>
    <phoneticPr fontId="3"/>
  </si>
  <si>
    <t>？</t>
    <phoneticPr fontId="3"/>
  </si>
  <si>
    <t>南海ガス住設</t>
    <rPh sb="0" eb="2">
      <t>ナンカイ</t>
    </rPh>
    <rPh sb="4" eb="6">
      <t>ジュウセツ</t>
    </rPh>
    <phoneticPr fontId="3"/>
  </si>
  <si>
    <t>工事代返金</t>
    <rPh sb="0" eb="5">
      <t>コウジダイヘンキン</t>
    </rPh>
    <phoneticPr fontId="3"/>
  </si>
  <si>
    <t>租税公課</t>
    <rPh sb="0" eb="4">
      <t>ソゼイコウカ</t>
    </rPh>
    <phoneticPr fontId="3"/>
  </si>
  <si>
    <t>不動産取得税</t>
    <rPh sb="0" eb="5">
      <t>フドウサンシュトク</t>
    </rPh>
    <rPh sb="5" eb="6">
      <t>ゼイ</t>
    </rPh>
    <phoneticPr fontId="3"/>
  </si>
  <si>
    <t>小口現金：奈良小口、下松小口、10，20，30日で分けて記載</t>
    <rPh sb="0" eb="2">
      <t>コグチ</t>
    </rPh>
    <rPh sb="2" eb="4">
      <t>ゲンキン</t>
    </rPh>
    <rPh sb="5" eb="7">
      <t>ナラ</t>
    </rPh>
    <rPh sb="7" eb="9">
      <t>コグチ</t>
    </rPh>
    <rPh sb="10" eb="14">
      <t>シモマツコグチ</t>
    </rPh>
    <rPh sb="23" eb="24">
      <t>ニチ</t>
    </rPh>
    <rPh sb="25" eb="26">
      <t>ワ</t>
    </rPh>
    <rPh sb="28" eb="30">
      <t>キサイ</t>
    </rPh>
    <phoneticPr fontId="3"/>
  </si>
  <si>
    <t>損害協力金</t>
    <rPh sb="0" eb="5">
      <t>ソンガイキョウリョクキン</t>
    </rPh>
    <phoneticPr fontId="3"/>
  </si>
  <si>
    <t>売上高</t>
    <rPh sb="0" eb="2">
      <t>ウリアゲ</t>
    </rPh>
    <rPh sb="2" eb="3">
      <t>タカ</t>
    </rPh>
    <phoneticPr fontId="3"/>
  </si>
  <si>
    <t>損害協力金売上に記載（売上とは言い難い）</t>
    <rPh sb="0" eb="5">
      <t>ソンガイキョウリョクキン</t>
    </rPh>
    <rPh sb="5" eb="7">
      <t>ウリアゲ</t>
    </rPh>
    <rPh sb="8" eb="10">
      <t>キサイ</t>
    </rPh>
    <rPh sb="11" eb="13">
      <t>ウリアゲ</t>
    </rPh>
    <rPh sb="15" eb="16">
      <t>イ</t>
    </rPh>
    <rPh sb="17" eb="18">
      <t>ガタ</t>
    </rPh>
    <phoneticPr fontId="3"/>
  </si>
  <si>
    <t>振込手数料</t>
    <rPh sb="0" eb="5">
      <t>フリコミテスウリョウ</t>
    </rPh>
    <phoneticPr fontId="3"/>
  </si>
  <si>
    <t>K2ルーフ</t>
    <phoneticPr fontId="3"/>
  </si>
  <si>
    <t>下松コピー機</t>
    <rPh sb="0" eb="2">
      <t>シモマツ</t>
    </rPh>
    <rPh sb="5" eb="6">
      <t>キ</t>
    </rPh>
    <phoneticPr fontId="3"/>
  </si>
  <si>
    <t>地代家賃</t>
    <rPh sb="0" eb="4">
      <t>チダイヤチン</t>
    </rPh>
    <phoneticPr fontId="3"/>
  </si>
  <si>
    <t>奈良仮事務所初期費用</t>
    <rPh sb="0" eb="6">
      <t>ナラカリジムショ</t>
    </rPh>
    <rPh sb="6" eb="10">
      <t>ショキヒヨウ</t>
    </rPh>
    <phoneticPr fontId="3"/>
  </si>
  <si>
    <t>備考</t>
    <rPh sb="0" eb="2">
      <t>ビコウ</t>
    </rPh>
    <phoneticPr fontId="3"/>
  </si>
  <si>
    <t>11.12月分家賃込</t>
    <rPh sb="5" eb="7">
      <t>ガツブン</t>
    </rPh>
    <rPh sb="7" eb="9">
      <t>ヤチン</t>
    </rPh>
    <rPh sb="9" eb="10">
      <t>コミ</t>
    </rPh>
    <phoneticPr fontId="3"/>
  </si>
  <si>
    <t>池田泉州銀行NB</t>
    <rPh sb="0" eb="6">
      <t>イケダセンシュウギンコウ</t>
    </rPh>
    <phoneticPr fontId="3"/>
  </si>
  <si>
    <t>紀陽銀行NB</t>
    <rPh sb="0" eb="4">
      <t>キヨウギンコウ</t>
    </rPh>
    <phoneticPr fontId="3"/>
  </si>
  <si>
    <t>徳島銀行NB</t>
    <rPh sb="0" eb="4">
      <t>トクシマギンコウ</t>
    </rPh>
    <phoneticPr fontId="3"/>
  </si>
  <si>
    <t>売上高/未成工事受入金</t>
    <rPh sb="0" eb="2">
      <t>ウリアゲ</t>
    </rPh>
    <rPh sb="2" eb="3">
      <t>タカ</t>
    </rPh>
    <rPh sb="4" eb="11">
      <t>ミセイコウジウケイレキン</t>
    </rPh>
    <phoneticPr fontId="3"/>
  </si>
  <si>
    <t>藤本様手付</t>
    <rPh sb="0" eb="3">
      <t>フジモトサマ</t>
    </rPh>
    <rPh sb="3" eb="5">
      <t>テツケ</t>
    </rPh>
    <phoneticPr fontId="3"/>
  </si>
  <si>
    <t>売上高/未成工事受入金どっち？</t>
    <phoneticPr fontId="3"/>
  </si>
  <si>
    <t>水道光熱費</t>
    <rPh sb="0" eb="5">
      <t>スイドウコウネツヒ</t>
    </rPh>
    <phoneticPr fontId="3"/>
  </si>
  <si>
    <t>下松水道</t>
    <rPh sb="0" eb="2">
      <t>シモマツ</t>
    </rPh>
    <rPh sb="2" eb="4">
      <t>スイドウ</t>
    </rPh>
    <phoneticPr fontId="3"/>
  </si>
  <si>
    <t>備品・消耗品費</t>
    <rPh sb="0" eb="2">
      <t>ビヒン</t>
    </rPh>
    <rPh sb="3" eb="7">
      <t>ショウモウヒンヒ</t>
    </rPh>
    <phoneticPr fontId="3"/>
  </si>
  <si>
    <t>アマゾン</t>
    <phoneticPr fontId="3"/>
  </si>
  <si>
    <t>アマゾン月により変動</t>
    <rPh sb="4" eb="5">
      <t>ツキ</t>
    </rPh>
    <rPh sb="8" eb="10">
      <t>ヘンドウ</t>
    </rPh>
    <phoneticPr fontId="3"/>
  </si>
  <si>
    <t>アットホーム</t>
    <phoneticPr fontId="3"/>
  </si>
  <si>
    <t>ラプレ</t>
    <phoneticPr fontId="3"/>
  </si>
  <si>
    <t>ウェイブダッシュ</t>
    <phoneticPr fontId="3"/>
  </si>
  <si>
    <t>通信費</t>
    <rPh sb="0" eb="3">
      <t>ツウシンヒ</t>
    </rPh>
    <phoneticPr fontId="3"/>
  </si>
  <si>
    <t>ネット使用料</t>
    <rPh sb="3" eb="6">
      <t>シヨウリョウ</t>
    </rPh>
    <phoneticPr fontId="3"/>
  </si>
  <si>
    <t>外注費</t>
    <rPh sb="0" eb="3">
      <t>ガイチュウヒ</t>
    </rPh>
    <phoneticPr fontId="3"/>
  </si>
  <si>
    <t>綱井幸枝</t>
    <rPh sb="0" eb="4">
      <t>ツナイユキエ</t>
    </rPh>
    <phoneticPr fontId="3"/>
  </si>
  <si>
    <t>人件費</t>
    <rPh sb="0" eb="3">
      <t>ジンケンヒ</t>
    </rPh>
    <phoneticPr fontId="3"/>
  </si>
  <si>
    <t>10月分給与</t>
    <rPh sb="2" eb="4">
      <t>ガツブン</t>
    </rPh>
    <rPh sb="4" eb="6">
      <t>キュウヨ</t>
    </rPh>
    <phoneticPr fontId="3"/>
  </si>
  <si>
    <t>立替金</t>
    <rPh sb="0" eb="3">
      <t>タテカエキン</t>
    </rPh>
    <phoneticPr fontId="3"/>
  </si>
  <si>
    <t>黒田10月立替金</t>
    <rPh sb="0" eb="2">
      <t>クロダ</t>
    </rPh>
    <rPh sb="4" eb="5">
      <t>ガツ</t>
    </rPh>
    <rPh sb="5" eb="8">
      <t>タテカエキン</t>
    </rPh>
    <phoneticPr fontId="3"/>
  </si>
  <si>
    <t>金森10月立替</t>
    <rPh sb="0" eb="2">
      <t>カナモリ</t>
    </rPh>
    <rPh sb="4" eb="5">
      <t>ガツ</t>
    </rPh>
    <rPh sb="5" eb="7">
      <t>タテカエ</t>
    </rPh>
    <phoneticPr fontId="3"/>
  </si>
  <si>
    <t>10月外注費一括</t>
    <rPh sb="2" eb="3">
      <t>ガツ</t>
    </rPh>
    <rPh sb="3" eb="8">
      <t>ガイチュウヒイッカツ</t>
    </rPh>
    <phoneticPr fontId="3"/>
  </si>
  <si>
    <t>車両修繕費</t>
    <rPh sb="0" eb="5">
      <t>シャリョウシュウゼンヒ</t>
    </rPh>
    <phoneticPr fontId="3"/>
  </si>
  <si>
    <t>山口自動車</t>
    <rPh sb="0" eb="5">
      <t>ヤマグチジドウシャ</t>
    </rPh>
    <phoneticPr fontId="3"/>
  </si>
  <si>
    <t>車両費</t>
    <rPh sb="0" eb="3">
      <t>シャリョウヒ</t>
    </rPh>
    <phoneticPr fontId="3"/>
  </si>
  <si>
    <t>ベンツ</t>
    <phoneticPr fontId="3"/>
  </si>
  <si>
    <t>AIG損保</t>
    <rPh sb="3" eb="5">
      <t>ソンポ</t>
    </rPh>
    <phoneticPr fontId="3"/>
  </si>
  <si>
    <t>下松駐車場</t>
    <rPh sb="0" eb="5">
      <t>シモマツチュウシャジョウ</t>
    </rPh>
    <phoneticPr fontId="3"/>
  </si>
  <si>
    <t>下松倉庫</t>
    <rPh sb="0" eb="4">
      <t>シモマツソウコ</t>
    </rPh>
    <phoneticPr fontId="3"/>
  </si>
  <si>
    <t>社長10月立替</t>
    <rPh sb="0" eb="2">
      <t>シャチョウ</t>
    </rPh>
    <rPh sb="4" eb="5">
      <t>ガツ</t>
    </rPh>
    <rPh sb="5" eb="7">
      <t>タテカエ</t>
    </rPh>
    <phoneticPr fontId="3"/>
  </si>
  <si>
    <t>車両費/短期借入金</t>
    <rPh sb="0" eb="3">
      <t>シャリョウヒ</t>
    </rPh>
    <rPh sb="4" eb="9">
      <t>タンキカリイレキン</t>
    </rPh>
    <phoneticPr fontId="3"/>
  </si>
  <si>
    <t>エスクァイア</t>
    <phoneticPr fontId="3"/>
  </si>
  <si>
    <t>上松モデル</t>
    <rPh sb="0" eb="2">
      <t>カンマツ</t>
    </rPh>
    <phoneticPr fontId="3"/>
  </si>
  <si>
    <t>宅建会費</t>
    <rPh sb="0" eb="4">
      <t>タッケンカイヒ</t>
    </rPh>
    <phoneticPr fontId="3"/>
  </si>
  <si>
    <t>ソニー生命</t>
    <rPh sb="3" eb="5">
      <t>セイメイ</t>
    </rPh>
    <phoneticPr fontId="3"/>
  </si>
  <si>
    <t>和泉商工会議所</t>
    <rPh sb="0" eb="7">
      <t>イズミショウコウカイギショ</t>
    </rPh>
    <phoneticPr fontId="3"/>
  </si>
  <si>
    <t>社会保険料10月</t>
    <rPh sb="0" eb="5">
      <t>シャカイホケンリョウ</t>
    </rPh>
    <rPh sb="7" eb="8">
      <t>ガツ</t>
    </rPh>
    <phoneticPr fontId="3"/>
  </si>
  <si>
    <t>コピー機インク代</t>
    <rPh sb="3" eb="4">
      <t>キ</t>
    </rPh>
    <rPh sb="7" eb="8">
      <t>ダイ</t>
    </rPh>
    <phoneticPr fontId="3"/>
  </si>
  <si>
    <t>管理費</t>
    <rPh sb="0" eb="3">
      <t>カンリヒ</t>
    </rPh>
    <phoneticPr fontId="3"/>
  </si>
  <si>
    <t>三ツ矢管理費</t>
    <rPh sb="0" eb="1">
      <t>ミ</t>
    </rPh>
    <rPh sb="2" eb="3">
      <t>ヤ</t>
    </rPh>
    <rPh sb="3" eb="6">
      <t>カンリヒ</t>
    </rPh>
    <phoneticPr fontId="3"/>
  </si>
  <si>
    <t>山切材木店</t>
    <rPh sb="0" eb="2">
      <t>ヤマギ</t>
    </rPh>
    <rPh sb="2" eb="5">
      <t>ザイモクテン</t>
    </rPh>
    <phoneticPr fontId="3"/>
  </si>
  <si>
    <t>イワイ</t>
    <phoneticPr fontId="3"/>
  </si>
  <si>
    <t>科目はMFクラウドその通りではない</t>
    <rPh sb="0" eb="2">
      <t>カモク</t>
    </rPh>
    <rPh sb="11" eb="12">
      <t>トオ</t>
    </rPh>
    <phoneticPr fontId="3"/>
  </si>
  <si>
    <t>疑問と注釈※次回MTGで聞かせてください</t>
    <rPh sb="0" eb="2">
      <t>ギモン</t>
    </rPh>
    <rPh sb="3" eb="5">
      <t>チュウシャク</t>
    </rPh>
    <rPh sb="6" eb="8">
      <t>ジカイ</t>
    </rPh>
    <rPh sb="12" eb="13">
      <t>キ</t>
    </rPh>
    <phoneticPr fontId="3"/>
  </si>
  <si>
    <t>小口現金の補充は記入しなくてOK？→むしろ補充額を各</t>
    <rPh sb="0" eb="4">
      <t>コグチゲンキン</t>
    </rPh>
    <rPh sb="5" eb="7">
      <t>ホジュウ</t>
    </rPh>
    <rPh sb="8" eb="10">
      <t>キニュウ</t>
    </rPh>
    <rPh sb="21" eb="23">
      <t>ホジュウ</t>
    </rPh>
    <rPh sb="23" eb="24">
      <t>ガク</t>
    </rPh>
    <rPh sb="25" eb="26">
      <t>カク</t>
    </rPh>
    <phoneticPr fontId="3"/>
  </si>
  <si>
    <t>口座振替も記入なしでOK？：なしでOK</t>
    <rPh sb="0" eb="2">
      <t>コウザ</t>
    </rPh>
    <rPh sb="2" eb="4">
      <t>フリカエ</t>
    </rPh>
    <rPh sb="5" eb="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</si>
</sst>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&quot;▲ &quot;#,##0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shrinkToFit="1"/>
    </xf>
    <xf numFmtId="176" fontId="0" fillId="2" borderId="3" xfId="0" applyNumberFormat="1" applyFill="1" applyBorder="1" applyAlignment="1">
      <alignment horizontal="center" vertical="center" shrinkToFit="1"/>
    </xf>
    <xf numFmtId="176" fontId="5" fillId="2" borderId="4" xfId="1" applyNumberFormat="1" applyFont="1" applyFill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1" applyNumberFormat="1" applyFont="1" applyFill="1" applyBorder="1" applyAlignment="1">
      <alignment horizontal="right" vertical="center" shrinkToFit="1"/>
    </xf>
    <xf numFmtId="176" fontId="0" fillId="0" borderId="4" xfId="0" applyNumberFormat="1" applyBorder="1" applyAlignment="1">
      <alignment vertical="center" shrinkToFit="1"/>
    </xf>
    <xf numFmtId="176" fontId="0" fillId="0" borderId="6" xfId="1" applyNumberFormat="1" applyFont="1" applyFill="1" applyBorder="1" applyAlignment="1">
      <alignment horizontal="right" vertical="center" shrinkToFit="1"/>
    </xf>
    <xf numFmtId="176" fontId="5" fillId="0" borderId="4" xfId="1" applyNumberFormat="1" applyFont="1" applyFill="1" applyBorder="1" applyAlignment="1">
      <alignment horizontal="right" vertical="center" shrinkToFit="1"/>
    </xf>
    <xf numFmtId="176" fontId="5" fillId="0" borderId="6" xfId="1" applyNumberFormat="1" applyFont="1" applyFill="1" applyBorder="1" applyAlignment="1">
      <alignment horizontal="right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6" fontId="0" fillId="0" borderId="11" xfId="2" applyFont="1" applyBorder="1">
      <alignment vertical="center"/>
    </xf>
    <xf numFmtId="176" fontId="0" fillId="0" borderId="6" xfId="1" applyNumberFormat="1" applyFont="1" applyBorder="1" applyAlignment="1">
      <alignment horizontal="right" vertical="center" shrinkToFit="1"/>
    </xf>
    <xf numFmtId="38" fontId="0" fillId="0" borderId="11" xfId="2" applyNumberFormat="1" applyFont="1" applyBorder="1">
      <alignment vertical="center"/>
    </xf>
    <xf numFmtId="176" fontId="0" fillId="0" borderId="3" xfId="0" applyNumberFormat="1" applyBorder="1" applyAlignment="1">
      <alignment horizontal="center" vertical="center" wrapText="1" shrinkToFit="1"/>
    </xf>
    <xf numFmtId="176" fontId="0" fillId="0" borderId="12" xfId="0" applyNumberFormat="1" applyBorder="1" applyAlignment="1">
      <alignment horizontal="center" vertical="center" shrinkToFit="1"/>
    </xf>
    <xf numFmtId="176" fontId="2" fillId="2" borderId="13" xfId="0" applyNumberFormat="1" applyFont="1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0" xfId="1" applyNumberFormat="1" applyFont="1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  <xf numFmtId="176" fontId="0" fillId="0" borderId="20" xfId="0" applyNumberFormat="1" applyBorder="1">
      <alignment vertical="center"/>
    </xf>
    <xf numFmtId="176" fontId="5" fillId="2" borderId="6" xfId="1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18" xfId="1" applyNumberFormat="1" applyFont="1" applyFill="1" applyBorder="1" applyAlignment="1">
      <alignment horizontal="right" vertical="center" shrinkToFit="1"/>
    </xf>
    <xf numFmtId="176" fontId="2" fillId="2" borderId="16" xfId="1" applyNumberFormat="1" applyFont="1" applyFill="1" applyBorder="1" applyAlignment="1">
      <alignment horizontal="left" vertical="center" shrinkToFit="1"/>
    </xf>
    <xf numFmtId="176" fontId="0" fillId="0" borderId="26" xfId="1" applyNumberFormat="1" applyFont="1" applyFill="1" applyBorder="1" applyAlignment="1">
      <alignment horizontal="right" vertical="center" shrinkToFit="1"/>
    </xf>
    <xf numFmtId="176" fontId="0" fillId="0" borderId="28" xfId="0" applyNumberFormat="1" applyBorder="1" applyAlignment="1">
      <alignment horizontal="center" vertical="center" shrinkToFit="1"/>
    </xf>
    <xf numFmtId="176" fontId="0" fillId="0" borderId="19" xfId="1" applyNumberFormat="1" applyFont="1" applyFill="1" applyBorder="1" applyAlignment="1">
      <alignment horizontal="right" vertical="center" shrinkToFit="1"/>
    </xf>
    <xf numFmtId="176" fontId="0" fillId="0" borderId="18" xfId="0" applyNumberFormat="1" applyBorder="1" applyAlignment="1">
      <alignment vertical="center" shrinkToFit="1"/>
    </xf>
    <xf numFmtId="176" fontId="0" fillId="0" borderId="27" xfId="1" applyNumberFormat="1" applyFont="1" applyBorder="1" applyAlignment="1">
      <alignment horizontal="right" vertical="center" shrinkToFit="1"/>
    </xf>
    <xf numFmtId="176" fontId="2" fillId="2" borderId="24" xfId="0" applyNumberFormat="1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1" applyNumberFormat="1" applyFont="1" applyAlignment="1">
      <alignment horizontal="center" vertical="center" shrinkToFit="1"/>
    </xf>
    <xf numFmtId="176" fontId="0" fillId="0" borderId="0" xfId="1" applyNumberFormat="1" applyFont="1" applyAlignment="1">
      <alignment horizontal="left" vertical="center"/>
    </xf>
    <xf numFmtId="176" fontId="8" fillId="0" borderId="4" xfId="0" applyNumberFormat="1" applyFont="1" applyBorder="1" applyAlignment="1">
      <alignment vertical="center" shrinkToFit="1"/>
    </xf>
    <xf numFmtId="176" fontId="8" fillId="0" borderId="8" xfId="1" applyNumberFormat="1" applyFont="1" applyFill="1" applyBorder="1" applyAlignment="1">
      <alignment horizontal="right" vertical="center" shrinkToFit="1"/>
    </xf>
    <xf numFmtId="176" fontId="8" fillId="0" borderId="18" xfId="1" applyNumberFormat="1" applyFont="1" applyFill="1" applyBorder="1" applyAlignment="1">
      <alignment horizontal="right" vertical="center" shrinkToFit="1"/>
    </xf>
    <xf numFmtId="176" fontId="9" fillId="0" borderId="4" xfId="1" applyNumberFormat="1" applyFont="1" applyFill="1" applyBorder="1" applyAlignment="1">
      <alignment horizontal="right"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0" fillId="0" borderId="4" xfId="0" applyNumberFormat="1" applyBorder="1" applyAlignment="1">
      <alignment horizontal="right" vertical="center" shrinkToFit="1"/>
    </xf>
    <xf numFmtId="38" fontId="0" fillId="0" borderId="29" xfId="2" applyNumberFormat="1" applyFont="1" applyBorder="1">
      <alignment vertical="center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19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27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6" xfId="1" applyNumberFormat="1" applyFont="1" applyFill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25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2" borderId="17" xfId="1" applyNumberFormat="1" applyFont="1" applyFill="1" applyBorder="1" applyAlignment="1">
      <alignment horizontal="right" vertical="center" shrinkToFit="1"/>
    </xf>
    <xf numFmtId="176" fontId="0" fillId="2" borderId="16" xfId="1" applyNumberFormat="1" applyFont="1" applyFill="1" applyBorder="1" applyAlignment="1">
      <alignment horizontal="left" vertical="center" shrinkToFit="1"/>
    </xf>
    <xf numFmtId="176" fontId="2" fillId="2" borderId="36" xfId="1" applyNumberFormat="1" applyFont="1" applyFill="1" applyBorder="1" applyAlignment="1">
      <alignment horizontal="right" vertical="center" shrinkToFit="1"/>
    </xf>
    <xf numFmtId="176" fontId="2" fillId="2" borderId="37" xfId="1" applyNumberFormat="1" applyFont="1" applyFill="1" applyBorder="1" applyAlignment="1">
      <alignment horizontal="left" vertical="center" shrinkToFit="1"/>
    </xf>
    <xf numFmtId="176" fontId="2" fillId="0" borderId="30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41" xfId="1" applyNumberFormat="1" applyFont="1" applyBorder="1" applyAlignment="1">
      <alignment horizontal="center" vertical="center" shrinkToFit="1"/>
    </xf>
    <xf numFmtId="176" fontId="2" fillId="0" borderId="42" xfId="1" applyNumberFormat="1" applyFont="1" applyBorder="1" applyAlignment="1">
      <alignment horizontal="right" vertical="center" shrinkToFit="1"/>
    </xf>
    <xf numFmtId="176" fontId="2" fillId="0" borderId="42" xfId="1" applyNumberFormat="1" applyFont="1" applyBorder="1" applyAlignment="1">
      <alignment horizontal="center" vertical="center" shrinkToFit="1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horizontal="center" vertical="center" shrinkToFit="1"/>
    </xf>
    <xf numFmtId="176" fontId="2" fillId="0" borderId="45" xfId="1" applyNumberFormat="1" applyFont="1" applyBorder="1" applyAlignment="1">
      <alignment horizontal="right" vertical="center" shrinkToFit="1"/>
    </xf>
    <xf numFmtId="176" fontId="0" fillId="0" borderId="45" xfId="1" applyNumberFormat="1" applyFont="1" applyBorder="1" applyAlignment="1">
      <alignment horizontal="center" vertical="center" shrinkToFit="1"/>
    </xf>
    <xf numFmtId="176" fontId="2" fillId="0" borderId="45" xfId="1" applyNumberFormat="1" applyFont="1" applyBorder="1" applyAlignment="1">
      <alignment horizontal="center" vertical="center" shrinkToFit="1"/>
    </xf>
    <xf numFmtId="176" fontId="2" fillId="0" borderId="46" xfId="1" applyNumberFormat="1" applyFont="1" applyBorder="1" applyAlignment="1">
      <alignment vertical="center" shrinkToFit="1"/>
    </xf>
    <xf numFmtId="176" fontId="2" fillId="0" borderId="47" xfId="1" applyNumberFormat="1" applyFont="1" applyBorder="1" applyAlignment="1">
      <alignment horizontal="center" vertical="center" shrinkToFit="1"/>
    </xf>
    <xf numFmtId="176" fontId="2" fillId="0" borderId="48" xfId="1" applyNumberFormat="1" applyFont="1" applyBorder="1" applyAlignment="1">
      <alignment horizontal="right" vertical="center" shrinkToFit="1"/>
    </xf>
    <xf numFmtId="176" fontId="2" fillId="0" borderId="48" xfId="1" applyNumberFormat="1" applyFont="1" applyBorder="1" applyAlignment="1">
      <alignment horizontal="center" vertical="center" shrinkToFit="1"/>
    </xf>
    <xf numFmtId="176" fontId="2" fillId="0" borderId="49" xfId="1" applyNumberFormat="1" applyFont="1" applyBorder="1" applyAlignment="1">
      <alignment vertical="center" shrinkToFit="1"/>
    </xf>
    <xf numFmtId="176" fontId="2" fillId="2" borderId="38" xfId="1" applyNumberFormat="1" applyFont="1" applyFill="1" applyBorder="1" applyAlignment="1">
      <alignment horizontal="right" vertical="center" shrinkToFit="1"/>
    </xf>
    <xf numFmtId="176" fontId="2" fillId="2" borderId="39" xfId="1" applyNumberFormat="1" applyFont="1" applyFill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9" fillId="0" borderId="6" xfId="1" applyNumberFormat="1" applyFont="1" applyFill="1" applyBorder="1" applyAlignment="1">
      <alignment horizontal="right" vertical="center" shrinkToFit="1"/>
    </xf>
    <xf numFmtId="176" fontId="5" fillId="0" borderId="18" xfId="1" applyNumberFormat="1" applyFont="1" applyFill="1" applyBorder="1" applyAlignment="1">
      <alignment horizontal="right" vertical="center" shrinkToFit="1"/>
    </xf>
    <xf numFmtId="176" fontId="9" fillId="0" borderId="18" xfId="1" applyNumberFormat="1" applyFont="1" applyFill="1" applyBorder="1" applyAlignment="1">
      <alignment horizontal="right" vertical="center" shrinkToFit="1"/>
    </xf>
    <xf numFmtId="176" fontId="5" fillId="0" borderId="26" xfId="1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horizontal="center" vertical="center" shrinkToFit="1"/>
    </xf>
    <xf numFmtId="38" fontId="0" fillId="0" borderId="11" xfId="1" applyFont="1" applyBorder="1">
      <alignment vertical="center"/>
    </xf>
    <xf numFmtId="176" fontId="9" fillId="0" borderId="26" xfId="1" applyNumberFormat="1" applyFont="1" applyFill="1" applyBorder="1" applyAlignment="1">
      <alignment horizontal="right" vertical="center" shrinkToFit="1"/>
    </xf>
    <xf numFmtId="0" fontId="8" fillId="0" borderId="0" xfId="0" applyFont="1">
      <alignment vertical="center"/>
    </xf>
    <xf numFmtId="176" fontId="0" fillId="0" borderId="31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31" xfId="1" applyNumberFormat="1" applyFont="1" applyBorder="1" applyAlignment="1">
      <alignment horizontal="center" vertical="center" shrinkToFit="1"/>
    </xf>
    <xf numFmtId="176" fontId="0" fillId="0" borderId="18" xfId="1" applyNumberFormat="1" applyFon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center" vertical="center" shrinkToFit="1"/>
    </xf>
    <xf numFmtId="176" fontId="0" fillId="3" borderId="33" xfId="0" applyNumberFormat="1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/>
    </xf>
    <xf numFmtId="177" fontId="0" fillId="3" borderId="32" xfId="0" applyNumberFormat="1" applyFill="1" applyBorder="1" applyAlignment="1">
      <alignment horizontal="right" vertical="center"/>
    </xf>
    <xf numFmtId="177" fontId="8" fillId="3" borderId="32" xfId="0" applyNumberFormat="1" applyFont="1" applyFill="1" applyBorder="1" applyAlignment="1">
      <alignment horizontal="right" vertical="center"/>
    </xf>
    <xf numFmtId="176" fontId="8" fillId="3" borderId="32" xfId="0" applyNumberFormat="1" applyFont="1" applyFill="1" applyBorder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 shrinkToFit="1"/>
    </xf>
    <xf numFmtId="176" fontId="0" fillId="2" borderId="22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5" fillId="2" borderId="22" xfId="1" applyNumberFormat="1" applyFont="1" applyFill="1" applyBorder="1" applyAlignment="1">
      <alignment horizontal="center" vertical="center" shrinkToFit="1"/>
    </xf>
    <xf numFmtId="176" fontId="5" fillId="2" borderId="23" xfId="1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9BB0-A945-4721-AD50-62F5AA45B97E}">
  <sheetPr>
    <pageSetUpPr fitToPage="1"/>
  </sheetPr>
  <dimension ref="A1:L69"/>
  <sheetViews>
    <sheetView view="pageBreakPreview" zoomScaleNormal="100" zoomScaleSheetLayoutView="100" workbookViewId="0">
      <selection activeCell="L7" sqref="L7"/>
    </sheetView>
  </sheetViews>
  <sheetFormatPr defaultRowHeight="18" x14ac:dyDescent="0.55000000000000004"/>
  <cols>
    <col min="1" max="1" width="10" customWidth="1"/>
    <col min="2" max="10" width="13" customWidth="1"/>
    <col min="11" max="11" width="17.6640625" customWidth="1"/>
    <col min="12" max="12" width="26.33203125" customWidth="1"/>
  </cols>
  <sheetData>
    <row r="1" spans="1:12" ht="19" thickTop="1" thickBot="1" x14ac:dyDescent="0.6">
      <c r="A1" s="103" t="s">
        <v>51</v>
      </c>
      <c r="B1" s="103"/>
      <c r="C1" s="62" t="s">
        <v>52</v>
      </c>
      <c r="D1" s="63">
        <v>34212091</v>
      </c>
      <c r="E1" s="1" t="s">
        <v>0</v>
      </c>
      <c r="F1" s="104" t="s">
        <v>53</v>
      </c>
      <c r="G1" s="104"/>
      <c r="H1" s="1"/>
      <c r="I1" s="23">
        <v>11</v>
      </c>
      <c r="J1" s="38" t="s">
        <v>1</v>
      </c>
    </row>
    <row r="2" spans="1:12" x14ac:dyDescent="0.55000000000000004">
      <c r="A2" s="105" t="s">
        <v>2</v>
      </c>
      <c r="B2" s="107" t="s">
        <v>3</v>
      </c>
      <c r="C2" s="107"/>
      <c r="D2" s="107"/>
      <c r="E2" s="109" t="s">
        <v>4</v>
      </c>
      <c r="F2" s="109"/>
      <c r="G2" s="109"/>
      <c r="H2" s="109" t="s">
        <v>5</v>
      </c>
      <c r="I2" s="109"/>
      <c r="J2" s="110"/>
    </row>
    <row r="3" spans="1:12" x14ac:dyDescent="0.55000000000000004">
      <c r="A3" s="106"/>
      <c r="B3" s="108"/>
      <c r="C3" s="108"/>
      <c r="D3" s="108"/>
      <c r="E3" s="2" t="s">
        <v>6</v>
      </c>
      <c r="F3" s="3" t="s">
        <v>7</v>
      </c>
      <c r="G3" s="4" t="s">
        <v>8</v>
      </c>
      <c r="H3" s="2" t="s">
        <v>6</v>
      </c>
      <c r="I3" s="3" t="s">
        <v>7</v>
      </c>
      <c r="J3" s="24" t="s">
        <v>8</v>
      </c>
      <c r="K3" s="84" t="s">
        <v>160</v>
      </c>
      <c r="L3" s="79" t="s">
        <v>207</v>
      </c>
    </row>
    <row r="4" spans="1:12" x14ac:dyDescent="0.55000000000000004">
      <c r="A4" s="100" t="s">
        <v>9</v>
      </c>
      <c r="B4" s="5" t="s">
        <v>153</v>
      </c>
      <c r="C4" s="6" t="s">
        <v>120</v>
      </c>
      <c r="D4" s="44">
        <v>32000</v>
      </c>
      <c r="E4" s="5" t="s">
        <v>121</v>
      </c>
      <c r="F4" s="6" t="s">
        <v>122</v>
      </c>
      <c r="G4" s="43">
        <v>337605</v>
      </c>
      <c r="H4" s="5" t="s">
        <v>131</v>
      </c>
      <c r="I4" s="6" t="s">
        <v>132</v>
      </c>
      <c r="J4" s="56">
        <v>1186622</v>
      </c>
      <c r="L4" t="s">
        <v>151</v>
      </c>
    </row>
    <row r="5" spans="1:12" x14ac:dyDescent="0.55000000000000004">
      <c r="A5" s="101"/>
      <c r="B5" s="5" t="s">
        <v>129</v>
      </c>
      <c r="C5" s="6" t="s">
        <v>130</v>
      </c>
      <c r="D5" s="44">
        <v>2</v>
      </c>
      <c r="E5" s="5" t="s">
        <v>128</v>
      </c>
      <c r="F5" s="6" t="s">
        <v>123</v>
      </c>
      <c r="G5" s="43">
        <v>124486</v>
      </c>
      <c r="H5" s="5" t="s">
        <v>133</v>
      </c>
      <c r="I5" s="6" t="s">
        <v>134</v>
      </c>
      <c r="J5" s="80">
        <v>507760</v>
      </c>
      <c r="L5" t="s">
        <v>208</v>
      </c>
    </row>
    <row r="6" spans="1:12" x14ac:dyDescent="0.55000000000000004">
      <c r="A6" s="101"/>
      <c r="B6" s="5" t="s">
        <v>153</v>
      </c>
      <c r="C6" s="6" t="s">
        <v>152</v>
      </c>
      <c r="D6" s="44">
        <v>5963</v>
      </c>
      <c r="E6" s="5" t="s">
        <v>128</v>
      </c>
      <c r="F6" s="6" t="s">
        <v>124</v>
      </c>
      <c r="G6" s="43">
        <v>126486</v>
      </c>
      <c r="H6" s="5" t="s">
        <v>135</v>
      </c>
      <c r="I6" s="6" t="s">
        <v>136</v>
      </c>
      <c r="J6" s="80">
        <v>100000</v>
      </c>
      <c r="L6" t="s">
        <v>154</v>
      </c>
    </row>
    <row r="7" spans="1:12" x14ac:dyDescent="0.55000000000000004">
      <c r="A7" s="101"/>
      <c r="B7" s="5"/>
      <c r="C7" s="6"/>
      <c r="D7" s="44"/>
      <c r="E7" s="5" t="s">
        <v>128</v>
      </c>
      <c r="F7" s="6" t="s">
        <v>125</v>
      </c>
      <c r="G7" s="43">
        <v>411967</v>
      </c>
      <c r="H7" s="5" t="s">
        <v>137</v>
      </c>
      <c r="I7" s="6" t="s">
        <v>138</v>
      </c>
      <c r="J7" s="80">
        <v>32254</v>
      </c>
      <c r="L7" t="s">
        <v>209</v>
      </c>
    </row>
    <row r="8" spans="1:12" x14ac:dyDescent="0.55000000000000004">
      <c r="A8" s="101"/>
      <c r="B8" s="5"/>
      <c r="C8" s="6"/>
      <c r="D8" s="44"/>
      <c r="E8" s="5" t="s">
        <v>140</v>
      </c>
      <c r="F8" s="6" t="s">
        <v>141</v>
      </c>
      <c r="G8" s="40">
        <v>11000</v>
      </c>
      <c r="H8" s="5" t="s">
        <v>137</v>
      </c>
      <c r="I8" s="6" t="s">
        <v>139</v>
      </c>
      <c r="J8" s="80">
        <v>10343</v>
      </c>
      <c r="L8" t="s">
        <v>206</v>
      </c>
    </row>
    <row r="9" spans="1:12" x14ac:dyDescent="0.55000000000000004">
      <c r="A9" s="101"/>
      <c r="B9" s="5"/>
      <c r="C9" s="6"/>
      <c r="D9" s="7"/>
      <c r="E9" s="5" t="s">
        <v>143</v>
      </c>
      <c r="F9" s="6" t="s">
        <v>144</v>
      </c>
      <c r="G9" s="40">
        <v>1500</v>
      </c>
      <c r="H9" s="5" t="s">
        <v>131</v>
      </c>
      <c r="I9" s="6" t="s">
        <v>142</v>
      </c>
      <c r="J9" s="51">
        <v>100490</v>
      </c>
      <c r="L9" s="88"/>
    </row>
    <row r="10" spans="1:12" x14ac:dyDescent="0.55000000000000004">
      <c r="A10" s="101"/>
      <c r="B10" s="5"/>
      <c r="C10" s="6"/>
      <c r="D10" s="7"/>
      <c r="E10" s="5" t="s">
        <v>56</v>
      </c>
      <c r="F10" s="6" t="s">
        <v>157</v>
      </c>
      <c r="G10" s="40">
        <v>16280</v>
      </c>
      <c r="H10" s="5" t="s">
        <v>64</v>
      </c>
      <c r="I10" s="6" t="s">
        <v>145</v>
      </c>
      <c r="J10" s="51">
        <v>859009</v>
      </c>
    </row>
    <row r="11" spans="1:12" x14ac:dyDescent="0.55000000000000004">
      <c r="A11" s="101"/>
      <c r="B11" s="5"/>
      <c r="C11" s="6"/>
      <c r="D11" s="7"/>
      <c r="E11" s="5"/>
      <c r="F11" s="6"/>
      <c r="G11" s="40"/>
      <c r="H11" s="5" t="s">
        <v>140</v>
      </c>
      <c r="I11" s="6" t="s">
        <v>155</v>
      </c>
      <c r="J11" s="51">
        <v>800</v>
      </c>
    </row>
    <row r="12" spans="1:12" x14ac:dyDescent="0.55000000000000004">
      <c r="A12" s="101"/>
      <c r="B12" s="5"/>
      <c r="C12" s="6"/>
      <c r="D12" s="10"/>
      <c r="E12" s="5"/>
      <c r="F12" s="6"/>
      <c r="G12" s="42"/>
      <c r="H12" s="5" t="s">
        <v>131</v>
      </c>
      <c r="I12" s="6" t="s">
        <v>156</v>
      </c>
      <c r="J12" s="80">
        <v>538571</v>
      </c>
    </row>
    <row r="13" spans="1:12" x14ac:dyDescent="0.55000000000000004">
      <c r="A13" s="101"/>
      <c r="B13" s="5"/>
      <c r="C13" s="27"/>
      <c r="D13" s="81"/>
      <c r="E13" s="5"/>
      <c r="F13" s="27"/>
      <c r="G13" s="82"/>
      <c r="H13" s="5" t="s">
        <v>158</v>
      </c>
      <c r="I13" s="27" t="s">
        <v>159</v>
      </c>
      <c r="J13" s="87">
        <v>147884</v>
      </c>
      <c r="K13" t="s">
        <v>161</v>
      </c>
    </row>
    <row r="14" spans="1:12" x14ac:dyDescent="0.55000000000000004">
      <c r="A14" s="101"/>
      <c r="B14" s="5"/>
      <c r="C14" s="27"/>
      <c r="D14" s="81"/>
      <c r="E14" s="5"/>
      <c r="F14" s="27"/>
      <c r="G14" s="82"/>
      <c r="H14" s="5"/>
      <c r="I14" s="27"/>
      <c r="J14" s="83"/>
    </row>
    <row r="15" spans="1:12" x14ac:dyDescent="0.55000000000000004">
      <c r="A15" s="101"/>
      <c r="B15" s="5"/>
      <c r="C15" s="27"/>
      <c r="D15" s="81"/>
      <c r="E15" s="5"/>
      <c r="F15" s="27"/>
      <c r="G15" s="82"/>
      <c r="H15" s="5"/>
      <c r="I15" s="27"/>
      <c r="J15" s="83"/>
    </row>
    <row r="16" spans="1:12" ht="18.5" thickBot="1" x14ac:dyDescent="0.6">
      <c r="A16" s="102"/>
      <c r="B16" s="5"/>
      <c r="C16" s="27"/>
      <c r="D16" s="28"/>
      <c r="E16" s="5"/>
      <c r="F16" s="27"/>
      <c r="G16" s="41"/>
      <c r="H16" s="5"/>
      <c r="I16" s="27"/>
      <c r="J16" s="30"/>
    </row>
    <row r="17" spans="1:11" ht="19" thickTop="1" thickBot="1" x14ac:dyDescent="0.6">
      <c r="A17" s="12" t="s">
        <v>10</v>
      </c>
      <c r="B17" s="22" t="s">
        <v>3</v>
      </c>
      <c r="C17" s="29" t="s">
        <v>11</v>
      </c>
      <c r="D17" s="58">
        <f>SUM(D4:D16)</f>
        <v>37965</v>
      </c>
      <c r="E17" s="26" t="s">
        <v>12</v>
      </c>
      <c r="F17" s="29" t="s">
        <v>13</v>
      </c>
      <c r="G17" s="58">
        <f>SUM(G4:G16)</f>
        <v>1029324</v>
      </c>
      <c r="H17" s="26" t="s">
        <v>14</v>
      </c>
      <c r="I17" s="59" t="s">
        <v>15</v>
      </c>
      <c r="J17" s="60">
        <f>SUM(J4:J16)</f>
        <v>3483733</v>
      </c>
    </row>
    <row r="18" spans="1:11" ht="18.5" thickTop="1" x14ac:dyDescent="0.55000000000000004">
      <c r="A18" s="100" t="s">
        <v>16</v>
      </c>
      <c r="B18" s="5" t="s">
        <v>153</v>
      </c>
      <c r="C18" s="57" t="s">
        <v>117</v>
      </c>
      <c r="D18" s="47">
        <v>410000</v>
      </c>
      <c r="E18" s="46" t="s">
        <v>140</v>
      </c>
      <c r="F18" s="57" t="s">
        <v>162</v>
      </c>
      <c r="G18" s="48">
        <v>2530</v>
      </c>
      <c r="H18" s="5" t="s">
        <v>137</v>
      </c>
      <c r="I18" s="6" t="s">
        <v>138</v>
      </c>
      <c r="J18" s="49">
        <v>17404</v>
      </c>
    </row>
    <row r="19" spans="1:11" x14ac:dyDescent="0.55000000000000004">
      <c r="A19" s="101"/>
      <c r="B19" s="46" t="s">
        <v>146</v>
      </c>
      <c r="C19" s="52" t="s">
        <v>147</v>
      </c>
      <c r="D19" s="51">
        <v>125000</v>
      </c>
      <c r="E19" s="46" t="s">
        <v>140</v>
      </c>
      <c r="F19" s="52" t="s">
        <v>163</v>
      </c>
      <c r="G19" s="40">
        <v>3300</v>
      </c>
      <c r="H19" s="5" t="s">
        <v>137</v>
      </c>
      <c r="I19" s="6" t="s">
        <v>139</v>
      </c>
      <c r="J19" s="51">
        <v>6145</v>
      </c>
      <c r="K19" t="s">
        <v>148</v>
      </c>
    </row>
    <row r="20" spans="1:11" x14ac:dyDescent="0.55000000000000004">
      <c r="A20" s="101"/>
      <c r="B20" s="46"/>
      <c r="C20" s="52"/>
      <c r="D20" s="50"/>
      <c r="E20" s="46" t="s">
        <v>140</v>
      </c>
      <c r="F20" s="52" t="s">
        <v>164</v>
      </c>
      <c r="G20" s="40">
        <v>1100</v>
      </c>
      <c r="H20" s="46" t="s">
        <v>149</v>
      </c>
      <c r="I20" s="52" t="s">
        <v>150</v>
      </c>
      <c r="J20" s="51">
        <v>143000</v>
      </c>
    </row>
    <row r="21" spans="1:11" x14ac:dyDescent="0.55000000000000004">
      <c r="A21" s="101"/>
      <c r="B21" s="46"/>
      <c r="C21" s="52"/>
      <c r="D21" s="50"/>
      <c r="E21" s="46"/>
      <c r="F21" s="52"/>
      <c r="G21" s="40"/>
      <c r="H21" s="5" t="s">
        <v>140</v>
      </c>
      <c r="I21" s="6" t="s">
        <v>155</v>
      </c>
      <c r="J21" s="51">
        <v>160</v>
      </c>
    </row>
    <row r="22" spans="1:11" x14ac:dyDescent="0.55000000000000004">
      <c r="A22" s="101"/>
      <c r="B22" s="46"/>
      <c r="C22" s="52"/>
      <c r="D22" s="50"/>
      <c r="E22" s="46"/>
      <c r="F22" s="52"/>
      <c r="G22" s="40"/>
      <c r="H22" s="46" t="s">
        <v>133</v>
      </c>
      <c r="I22" s="52" t="s">
        <v>134</v>
      </c>
      <c r="J22" s="51">
        <v>430230</v>
      </c>
    </row>
    <row r="23" spans="1:11" x14ac:dyDescent="0.55000000000000004">
      <c r="A23" s="101"/>
      <c r="B23" s="46"/>
      <c r="C23" s="52"/>
      <c r="D23" s="50"/>
      <c r="E23" s="46"/>
      <c r="F23" s="52"/>
      <c r="G23" s="50"/>
      <c r="H23" s="46"/>
      <c r="I23" s="52"/>
      <c r="J23" s="51"/>
    </row>
    <row r="24" spans="1:11" x14ac:dyDescent="0.55000000000000004">
      <c r="A24" s="101"/>
      <c r="B24" s="46"/>
      <c r="C24" s="52"/>
      <c r="D24" s="50"/>
      <c r="E24" s="46"/>
      <c r="F24" s="52"/>
      <c r="G24" s="50"/>
      <c r="H24" s="46"/>
      <c r="I24" s="52"/>
      <c r="J24" s="51"/>
    </row>
    <row r="25" spans="1:11" x14ac:dyDescent="0.55000000000000004">
      <c r="A25" s="101"/>
      <c r="B25" s="46"/>
      <c r="C25" s="52"/>
      <c r="D25" s="50"/>
      <c r="E25" s="46"/>
      <c r="F25" s="52"/>
      <c r="G25" s="50"/>
      <c r="H25" s="46"/>
      <c r="I25" s="52"/>
      <c r="J25" s="51"/>
    </row>
    <row r="26" spans="1:11" x14ac:dyDescent="0.55000000000000004">
      <c r="A26" s="101"/>
      <c r="B26" s="46"/>
      <c r="C26" s="52"/>
      <c r="D26" s="50"/>
      <c r="E26" s="46"/>
      <c r="F26" s="52"/>
      <c r="G26" s="39"/>
      <c r="H26" s="46"/>
      <c r="I26" s="52"/>
      <c r="J26" s="51"/>
    </row>
    <row r="27" spans="1:11" ht="18.5" thickBot="1" x14ac:dyDescent="0.6">
      <c r="A27" s="102"/>
      <c r="B27" s="46"/>
      <c r="C27" s="53"/>
      <c r="D27" s="41"/>
      <c r="E27" s="46"/>
      <c r="F27" s="53"/>
      <c r="G27" s="54"/>
      <c r="H27" s="46"/>
      <c r="I27" s="53"/>
      <c r="J27" s="55"/>
    </row>
    <row r="28" spans="1:11" ht="19" thickTop="1" thickBot="1" x14ac:dyDescent="0.6">
      <c r="A28" s="12" t="s">
        <v>17</v>
      </c>
      <c r="B28" s="22" t="s">
        <v>3</v>
      </c>
      <c r="C28" s="29" t="s">
        <v>18</v>
      </c>
      <c r="D28" s="58">
        <f>SUM(D18:D27)</f>
        <v>535000</v>
      </c>
      <c r="E28" s="26" t="s">
        <v>12</v>
      </c>
      <c r="F28" s="29" t="s">
        <v>19</v>
      </c>
      <c r="G28" s="58">
        <f>SUM(G18:G27)</f>
        <v>6930</v>
      </c>
      <c r="H28" s="26" t="s">
        <v>14</v>
      </c>
      <c r="I28" s="29" t="s">
        <v>20</v>
      </c>
      <c r="J28" s="60">
        <f>SUM(J18:J27)</f>
        <v>596939</v>
      </c>
    </row>
    <row r="29" spans="1:11" ht="18.5" thickTop="1" x14ac:dyDescent="0.55000000000000004">
      <c r="A29" s="100" t="s">
        <v>21</v>
      </c>
      <c r="B29" s="5" t="s">
        <v>165</v>
      </c>
      <c r="C29" s="31" t="s">
        <v>118</v>
      </c>
      <c r="D29" s="32">
        <v>8000000</v>
      </c>
      <c r="E29" s="5" t="s">
        <v>168</v>
      </c>
      <c r="F29" s="31" t="s">
        <v>169</v>
      </c>
      <c r="G29" s="45">
        <v>1276</v>
      </c>
      <c r="H29" s="5" t="s">
        <v>137</v>
      </c>
      <c r="I29" s="6" t="s">
        <v>138</v>
      </c>
      <c r="J29" s="34">
        <v>35048</v>
      </c>
      <c r="K29" t="s">
        <v>167</v>
      </c>
    </row>
    <row r="30" spans="1:11" x14ac:dyDescent="0.55000000000000004">
      <c r="A30" s="101"/>
      <c r="B30" s="5" t="s">
        <v>153</v>
      </c>
      <c r="C30" s="6" t="s">
        <v>119</v>
      </c>
      <c r="D30" s="7">
        <v>350000</v>
      </c>
      <c r="E30" s="5" t="s">
        <v>89</v>
      </c>
      <c r="F30" s="6" t="s">
        <v>138</v>
      </c>
      <c r="G30" s="8">
        <v>22230</v>
      </c>
      <c r="H30" s="5" t="s">
        <v>137</v>
      </c>
      <c r="I30" s="6" t="s">
        <v>139</v>
      </c>
      <c r="J30" s="9">
        <v>11190</v>
      </c>
    </row>
    <row r="31" spans="1:11" x14ac:dyDescent="0.55000000000000004">
      <c r="A31" s="101"/>
      <c r="B31" s="5" t="s">
        <v>165</v>
      </c>
      <c r="C31" s="6" t="s">
        <v>166</v>
      </c>
      <c r="D31" s="7">
        <v>10000</v>
      </c>
      <c r="E31" s="5" t="s">
        <v>126</v>
      </c>
      <c r="F31" s="6" t="s">
        <v>127</v>
      </c>
      <c r="G31" s="8">
        <v>20900</v>
      </c>
      <c r="H31" s="5" t="s">
        <v>140</v>
      </c>
      <c r="I31" s="6" t="s">
        <v>155</v>
      </c>
      <c r="J31" s="9">
        <v>7840</v>
      </c>
    </row>
    <row r="32" spans="1:11" x14ac:dyDescent="0.55000000000000004">
      <c r="A32" s="101"/>
      <c r="B32" s="5" t="s">
        <v>153</v>
      </c>
      <c r="C32" s="6" t="s">
        <v>152</v>
      </c>
      <c r="D32" s="7">
        <v>57243</v>
      </c>
      <c r="E32" s="5" t="s">
        <v>170</v>
      </c>
      <c r="F32" s="6" t="s">
        <v>171</v>
      </c>
      <c r="G32" s="8">
        <v>189801</v>
      </c>
      <c r="H32" s="5" t="s">
        <v>131</v>
      </c>
      <c r="I32" s="6" t="s">
        <v>142</v>
      </c>
      <c r="J32" s="9">
        <v>137340</v>
      </c>
      <c r="K32" s="85" t="s">
        <v>172</v>
      </c>
    </row>
    <row r="33" spans="1:10" x14ac:dyDescent="0.55000000000000004">
      <c r="A33" s="101"/>
      <c r="B33" s="5"/>
      <c r="C33" s="6"/>
      <c r="D33" s="7"/>
      <c r="E33" s="5" t="s">
        <v>126</v>
      </c>
      <c r="F33" s="6" t="s">
        <v>173</v>
      </c>
      <c r="G33" s="8">
        <v>33189</v>
      </c>
      <c r="H33" s="5" t="s">
        <v>186</v>
      </c>
      <c r="I33" s="6" t="s">
        <v>187</v>
      </c>
      <c r="J33" s="9">
        <v>87000</v>
      </c>
    </row>
    <row r="34" spans="1:10" x14ac:dyDescent="0.55000000000000004">
      <c r="A34" s="101"/>
      <c r="B34" s="5"/>
      <c r="C34" s="6"/>
      <c r="D34" s="7"/>
      <c r="E34" s="5" t="s">
        <v>126</v>
      </c>
      <c r="F34" s="6" t="s">
        <v>174</v>
      </c>
      <c r="G34" s="8">
        <v>239624</v>
      </c>
      <c r="H34" s="5" t="s">
        <v>143</v>
      </c>
      <c r="I34" s="6" t="s">
        <v>197</v>
      </c>
      <c r="J34" s="9">
        <v>33000</v>
      </c>
    </row>
    <row r="35" spans="1:10" x14ac:dyDescent="0.55000000000000004">
      <c r="A35" s="101"/>
      <c r="B35" s="5"/>
      <c r="C35" s="6"/>
      <c r="D35" s="7"/>
      <c r="E35" s="5" t="s">
        <v>126</v>
      </c>
      <c r="F35" s="6" t="s">
        <v>175</v>
      </c>
      <c r="G35" s="8">
        <v>60500</v>
      </c>
      <c r="H35" s="5" t="s">
        <v>143</v>
      </c>
      <c r="I35" s="6" t="s">
        <v>199</v>
      </c>
      <c r="J35" s="14">
        <v>24000</v>
      </c>
    </row>
    <row r="36" spans="1:10" x14ac:dyDescent="0.55000000000000004">
      <c r="A36" s="101"/>
      <c r="B36" s="5"/>
      <c r="C36" s="6"/>
      <c r="D36" s="7"/>
      <c r="E36" s="5" t="s">
        <v>176</v>
      </c>
      <c r="F36" s="6" t="s">
        <v>177</v>
      </c>
      <c r="G36" s="8">
        <v>979</v>
      </c>
      <c r="H36" s="5" t="s">
        <v>56</v>
      </c>
      <c r="I36" s="6" t="s">
        <v>201</v>
      </c>
      <c r="J36" s="9">
        <v>65357</v>
      </c>
    </row>
    <row r="37" spans="1:10" x14ac:dyDescent="0.55000000000000004">
      <c r="A37" s="101"/>
      <c r="B37" s="5"/>
      <c r="C37" s="6"/>
      <c r="D37" s="7"/>
      <c r="E37" s="5" t="s">
        <v>178</v>
      </c>
      <c r="F37" s="6" t="s">
        <v>179</v>
      </c>
      <c r="G37" s="7">
        <v>110000</v>
      </c>
      <c r="H37" s="5"/>
      <c r="I37" s="6"/>
      <c r="J37" s="9"/>
    </row>
    <row r="38" spans="1:10" x14ac:dyDescent="0.55000000000000004">
      <c r="A38" s="101"/>
      <c r="B38" s="5"/>
      <c r="C38" s="6"/>
      <c r="D38" s="7"/>
      <c r="E38" s="5" t="s">
        <v>180</v>
      </c>
      <c r="F38" s="6" t="s">
        <v>181</v>
      </c>
      <c r="G38" s="8">
        <v>1093886</v>
      </c>
      <c r="H38" s="5"/>
      <c r="I38" s="6"/>
      <c r="J38" s="9"/>
    </row>
    <row r="39" spans="1:10" x14ac:dyDescent="0.55000000000000004">
      <c r="A39" s="101"/>
      <c r="B39" s="5"/>
      <c r="C39" s="6"/>
      <c r="D39" s="7"/>
      <c r="E39" s="5" t="s">
        <v>182</v>
      </c>
      <c r="F39" s="6" t="s">
        <v>183</v>
      </c>
      <c r="G39" s="8">
        <v>3400</v>
      </c>
      <c r="H39" s="5"/>
      <c r="I39" s="6"/>
      <c r="J39" s="9"/>
    </row>
    <row r="40" spans="1:10" x14ac:dyDescent="0.55000000000000004">
      <c r="A40" s="101"/>
      <c r="B40" s="5"/>
      <c r="C40" s="6"/>
      <c r="D40" s="7"/>
      <c r="E40" s="5" t="s">
        <v>182</v>
      </c>
      <c r="F40" s="6" t="s">
        <v>184</v>
      </c>
      <c r="G40" s="86">
        <v>34049</v>
      </c>
      <c r="H40" s="5"/>
      <c r="I40" s="6"/>
      <c r="J40" s="9"/>
    </row>
    <row r="41" spans="1:10" x14ac:dyDescent="0.55000000000000004">
      <c r="A41" s="101"/>
      <c r="B41" s="5"/>
      <c r="C41" s="6"/>
      <c r="D41" s="7"/>
      <c r="E41" s="5" t="s">
        <v>182</v>
      </c>
      <c r="F41" s="6" t="s">
        <v>193</v>
      </c>
      <c r="G41" s="86">
        <v>21540</v>
      </c>
      <c r="H41" s="5"/>
      <c r="I41" s="6"/>
      <c r="J41" s="9"/>
    </row>
    <row r="42" spans="1:10" x14ac:dyDescent="0.55000000000000004">
      <c r="A42" s="101"/>
      <c r="B42" s="5"/>
      <c r="C42" s="6"/>
      <c r="D42" s="7"/>
      <c r="E42" s="5" t="s">
        <v>194</v>
      </c>
      <c r="F42" s="6" t="s">
        <v>195</v>
      </c>
      <c r="G42" s="86">
        <v>32517</v>
      </c>
      <c r="H42" s="5"/>
      <c r="I42" s="6"/>
      <c r="J42" s="9"/>
    </row>
    <row r="43" spans="1:10" x14ac:dyDescent="0.55000000000000004">
      <c r="A43" s="101"/>
      <c r="B43" s="5"/>
      <c r="C43" s="6"/>
      <c r="D43" s="7"/>
      <c r="E43" s="5" t="s">
        <v>158</v>
      </c>
      <c r="F43" s="6" t="s">
        <v>196</v>
      </c>
      <c r="G43" s="86">
        <v>100000</v>
      </c>
      <c r="H43" s="5"/>
      <c r="I43" s="6"/>
      <c r="J43" s="9"/>
    </row>
    <row r="44" spans="1:10" x14ac:dyDescent="0.55000000000000004">
      <c r="A44" s="101"/>
      <c r="B44" s="5"/>
      <c r="C44" s="6"/>
      <c r="D44" s="7"/>
      <c r="E44" s="5" t="s">
        <v>131</v>
      </c>
      <c r="F44" s="6" t="s">
        <v>185</v>
      </c>
      <c r="G44" s="15">
        <v>14205204</v>
      </c>
      <c r="H44" s="5"/>
      <c r="I44" s="6"/>
      <c r="J44" s="9"/>
    </row>
    <row r="45" spans="1:10" x14ac:dyDescent="0.55000000000000004">
      <c r="A45" s="101"/>
      <c r="B45" s="5"/>
      <c r="C45" s="6"/>
      <c r="D45" s="7"/>
      <c r="E45" s="5" t="s">
        <v>188</v>
      </c>
      <c r="F45" s="6" t="s">
        <v>189</v>
      </c>
      <c r="G45" s="8">
        <v>96500</v>
      </c>
      <c r="H45" s="5"/>
      <c r="I45" s="6"/>
      <c r="J45" s="9"/>
    </row>
    <row r="46" spans="1:10" x14ac:dyDescent="0.55000000000000004">
      <c r="A46" s="101"/>
      <c r="B46" s="5"/>
      <c r="C46" s="6"/>
      <c r="D46" s="7"/>
      <c r="E46" s="5" t="s">
        <v>89</v>
      </c>
      <c r="F46" s="6" t="s">
        <v>190</v>
      </c>
      <c r="G46" s="8">
        <v>19640</v>
      </c>
      <c r="H46" s="5"/>
      <c r="I46" s="6"/>
      <c r="J46" s="9"/>
    </row>
    <row r="47" spans="1:10" x14ac:dyDescent="0.55000000000000004">
      <c r="A47" s="101"/>
      <c r="B47" s="5"/>
      <c r="C47" s="6"/>
      <c r="D47" s="7"/>
      <c r="E47" s="5" t="s">
        <v>158</v>
      </c>
      <c r="F47" s="6" t="s">
        <v>191</v>
      </c>
      <c r="G47" s="8">
        <v>45000</v>
      </c>
      <c r="H47" s="5"/>
      <c r="I47" s="6"/>
      <c r="J47" s="9"/>
    </row>
    <row r="48" spans="1:10" x14ac:dyDescent="0.55000000000000004">
      <c r="A48" s="101"/>
      <c r="B48" s="5"/>
      <c r="C48" s="6"/>
      <c r="D48" s="7"/>
      <c r="E48" s="5" t="s">
        <v>158</v>
      </c>
      <c r="F48" s="6" t="s">
        <v>138</v>
      </c>
      <c r="G48" s="8">
        <v>99000</v>
      </c>
      <c r="H48" s="5"/>
      <c r="I48" s="6"/>
      <c r="J48" s="9"/>
    </row>
    <row r="49" spans="1:10" x14ac:dyDescent="0.55000000000000004">
      <c r="A49" s="101"/>
      <c r="B49" s="5"/>
      <c r="C49" s="6"/>
      <c r="D49" s="7"/>
      <c r="E49" s="5" t="s">
        <v>158</v>
      </c>
      <c r="F49" s="6" t="s">
        <v>192</v>
      </c>
      <c r="G49" s="8">
        <v>27000</v>
      </c>
      <c r="H49" s="5"/>
      <c r="I49" s="6"/>
      <c r="J49" s="9"/>
    </row>
    <row r="50" spans="1:10" x14ac:dyDescent="0.55000000000000004">
      <c r="A50" s="101"/>
      <c r="B50" s="5"/>
      <c r="C50" s="6"/>
      <c r="D50" s="7"/>
      <c r="E50" s="5" t="s">
        <v>89</v>
      </c>
      <c r="F50" s="6" t="s">
        <v>198</v>
      </c>
      <c r="G50" s="8">
        <v>25650</v>
      </c>
      <c r="H50" s="5"/>
      <c r="I50" s="6"/>
      <c r="J50" s="9"/>
    </row>
    <row r="51" spans="1:10" x14ac:dyDescent="0.55000000000000004">
      <c r="A51" s="101"/>
      <c r="B51" s="5"/>
      <c r="C51" s="6"/>
      <c r="D51" s="7"/>
      <c r="E51" s="5" t="s">
        <v>128</v>
      </c>
      <c r="F51" s="6" t="s">
        <v>123</v>
      </c>
      <c r="G51" s="43">
        <v>125508</v>
      </c>
      <c r="H51" s="5"/>
      <c r="I51" s="6"/>
      <c r="J51" s="9"/>
    </row>
    <row r="52" spans="1:10" x14ac:dyDescent="0.55000000000000004">
      <c r="A52" s="101"/>
      <c r="B52" s="5"/>
      <c r="C52" s="6"/>
      <c r="D52" s="7"/>
      <c r="E52" s="5" t="s">
        <v>128</v>
      </c>
      <c r="F52" s="6" t="s">
        <v>124</v>
      </c>
      <c r="G52" s="43">
        <v>129753</v>
      </c>
      <c r="H52" s="5"/>
      <c r="I52" s="6"/>
      <c r="J52" s="9"/>
    </row>
    <row r="53" spans="1:10" x14ac:dyDescent="0.55000000000000004">
      <c r="A53" s="101"/>
      <c r="B53" s="5"/>
      <c r="C53" s="6"/>
      <c r="D53" s="7"/>
      <c r="E53" s="5" t="s">
        <v>128</v>
      </c>
      <c r="F53" s="6" t="s">
        <v>125</v>
      </c>
      <c r="G53" s="43">
        <v>411482</v>
      </c>
      <c r="H53" s="5"/>
      <c r="I53" s="6"/>
      <c r="J53" s="9"/>
    </row>
    <row r="54" spans="1:10" x14ac:dyDescent="0.55000000000000004">
      <c r="A54" s="101"/>
      <c r="B54" s="5"/>
      <c r="C54" s="6"/>
      <c r="D54" s="7"/>
      <c r="E54" s="5" t="s">
        <v>121</v>
      </c>
      <c r="F54" s="6" t="s">
        <v>200</v>
      </c>
      <c r="G54" s="8">
        <v>279705</v>
      </c>
      <c r="H54" s="5"/>
      <c r="I54" s="6"/>
      <c r="J54" s="9"/>
    </row>
    <row r="55" spans="1:10" x14ac:dyDescent="0.55000000000000004">
      <c r="A55" s="101"/>
      <c r="B55" s="5"/>
      <c r="C55" s="6"/>
      <c r="D55" s="7"/>
      <c r="E55" s="5" t="s">
        <v>202</v>
      </c>
      <c r="F55" s="6" t="s">
        <v>203</v>
      </c>
      <c r="G55" s="8">
        <v>12800</v>
      </c>
      <c r="H55" s="5"/>
      <c r="I55" s="6"/>
      <c r="J55" s="9"/>
    </row>
    <row r="56" spans="1:10" x14ac:dyDescent="0.55000000000000004">
      <c r="A56" s="101"/>
      <c r="B56" s="5"/>
      <c r="C56" s="6"/>
      <c r="D56" s="7"/>
      <c r="E56" s="5" t="s">
        <v>133</v>
      </c>
      <c r="F56" s="6" t="s">
        <v>204</v>
      </c>
      <c r="G56" s="8">
        <v>3852351</v>
      </c>
      <c r="H56" s="5"/>
      <c r="I56" s="6"/>
      <c r="J56" s="9"/>
    </row>
    <row r="57" spans="1:10" x14ac:dyDescent="0.55000000000000004">
      <c r="A57" s="101"/>
      <c r="B57" s="5"/>
      <c r="C57" s="16"/>
      <c r="D57" s="7"/>
      <c r="E57" s="5" t="s">
        <v>133</v>
      </c>
      <c r="F57" s="6" t="s">
        <v>205</v>
      </c>
      <c r="G57" s="8">
        <v>7130056</v>
      </c>
      <c r="H57" s="5"/>
      <c r="I57" s="6"/>
      <c r="J57" s="9"/>
    </row>
    <row r="58" spans="1:10" x14ac:dyDescent="0.55000000000000004">
      <c r="A58" s="101"/>
      <c r="B58" s="5"/>
      <c r="C58" s="16"/>
      <c r="D58" s="7"/>
      <c r="E58" s="5"/>
      <c r="F58" s="6"/>
      <c r="G58" s="8"/>
      <c r="H58" s="5"/>
      <c r="I58" s="6"/>
      <c r="J58" s="9"/>
    </row>
    <row r="59" spans="1:10" ht="18.5" thickBot="1" x14ac:dyDescent="0.6">
      <c r="A59" s="102"/>
      <c r="B59" s="5"/>
      <c r="C59" s="27"/>
      <c r="D59" s="28"/>
      <c r="E59" s="5"/>
      <c r="F59" s="27"/>
      <c r="G59" s="33"/>
      <c r="H59" s="5"/>
      <c r="I59" s="27"/>
      <c r="J59" s="30"/>
    </row>
    <row r="60" spans="1:10" ht="19" thickTop="1" thickBot="1" x14ac:dyDescent="0.6">
      <c r="A60" s="18" t="s">
        <v>22</v>
      </c>
      <c r="B60" s="25" t="s">
        <v>3</v>
      </c>
      <c r="C60" s="61" t="s">
        <v>23</v>
      </c>
      <c r="D60" s="77">
        <f>SUM(D29:D59)</f>
        <v>8417243</v>
      </c>
      <c r="E60" s="35" t="s">
        <v>12</v>
      </c>
      <c r="F60" s="61" t="s">
        <v>24</v>
      </c>
      <c r="G60" s="77">
        <f>SUM(G29:G59)</f>
        <v>28423540</v>
      </c>
      <c r="H60" s="35" t="s">
        <v>14</v>
      </c>
      <c r="I60" s="61" t="s">
        <v>25</v>
      </c>
      <c r="J60" s="78">
        <f>SUM(J29:J59)</f>
        <v>400775</v>
      </c>
    </row>
    <row r="61" spans="1:10" x14ac:dyDescent="0.55000000000000004">
      <c r="A61" s="19"/>
      <c r="B61" s="19"/>
      <c r="C61" s="19"/>
      <c r="D61" s="20"/>
      <c r="E61" s="21"/>
      <c r="F61" s="21"/>
      <c r="G61" s="21"/>
      <c r="H61" s="21"/>
      <c r="I61" s="21"/>
      <c r="J61" s="20"/>
    </row>
    <row r="62" spans="1:10" ht="18.5" thickBot="1" x14ac:dyDescent="0.6">
      <c r="A62" s="36" t="str">
        <f>J1</f>
        <v>月</v>
      </c>
      <c r="B62" s="89" t="s">
        <v>3</v>
      </c>
      <c r="C62" s="90"/>
      <c r="D62" s="91" t="s">
        <v>26</v>
      </c>
      <c r="E62" s="92"/>
      <c r="F62" s="93" t="s">
        <v>27</v>
      </c>
      <c r="G62" s="93"/>
      <c r="H62" s="94" t="s">
        <v>28</v>
      </c>
      <c r="I62" s="94"/>
      <c r="J62" s="21"/>
    </row>
    <row r="63" spans="1:10" ht="18.5" thickTop="1" x14ac:dyDescent="0.55000000000000004">
      <c r="A63" s="5" t="s">
        <v>29</v>
      </c>
      <c r="B63" s="64" t="s">
        <v>30</v>
      </c>
      <c r="C63" s="65">
        <f>D17</f>
        <v>37965</v>
      </c>
      <c r="D63" s="66" t="s">
        <v>31</v>
      </c>
      <c r="E63" s="65">
        <f>G17+J17</f>
        <v>4513057</v>
      </c>
      <c r="F63" s="66" t="s">
        <v>32</v>
      </c>
      <c r="G63" s="65">
        <f>C63-E63</f>
        <v>-4475092</v>
      </c>
      <c r="H63" s="66" t="s">
        <v>33</v>
      </c>
      <c r="I63" s="67">
        <f>D1+G63</f>
        <v>29736999</v>
      </c>
      <c r="J63" s="21"/>
    </row>
    <row r="64" spans="1:10" x14ac:dyDescent="0.55000000000000004">
      <c r="A64" s="5" t="s">
        <v>34</v>
      </c>
      <c r="B64" s="68" t="s">
        <v>18</v>
      </c>
      <c r="C64" s="69">
        <f>D28</f>
        <v>535000</v>
      </c>
      <c r="D64" s="70" t="s">
        <v>35</v>
      </c>
      <c r="E64" s="69">
        <f>G28+J28</f>
        <v>603869</v>
      </c>
      <c r="F64" s="71" t="s">
        <v>36</v>
      </c>
      <c r="G64" s="69">
        <f t="shared" ref="G64:G66" si="0">C64-E64</f>
        <v>-68869</v>
      </c>
      <c r="H64" s="71" t="s">
        <v>37</v>
      </c>
      <c r="I64" s="72">
        <f>I63+G64</f>
        <v>29668130</v>
      </c>
      <c r="J64" s="21"/>
    </row>
    <row r="65" spans="1:10" x14ac:dyDescent="0.55000000000000004">
      <c r="A65" s="5" t="s">
        <v>38</v>
      </c>
      <c r="B65" s="68" t="s">
        <v>23</v>
      </c>
      <c r="C65" s="69">
        <f>D60</f>
        <v>8417243</v>
      </c>
      <c r="D65" s="71" t="s">
        <v>39</v>
      </c>
      <c r="E65" s="69">
        <f>G60+J60</f>
        <v>28824315</v>
      </c>
      <c r="F65" s="71" t="s">
        <v>40</v>
      </c>
      <c r="G65" s="69">
        <f t="shared" si="0"/>
        <v>-20407072</v>
      </c>
      <c r="H65" s="71" t="s">
        <v>41</v>
      </c>
      <c r="I65" s="72">
        <f>I64+G65</f>
        <v>9261058</v>
      </c>
      <c r="J65" s="37" t="s">
        <v>42</v>
      </c>
    </row>
    <row r="66" spans="1:10" ht="18.5" thickBot="1" x14ac:dyDescent="0.6">
      <c r="A66" s="5" t="s">
        <v>43</v>
      </c>
      <c r="B66" s="73" t="s">
        <v>44</v>
      </c>
      <c r="C66" s="74">
        <f>SUM(C63:C65)</f>
        <v>8990208</v>
      </c>
      <c r="D66" s="75" t="s">
        <v>45</v>
      </c>
      <c r="E66" s="74">
        <f>SUM(E63:E65)</f>
        <v>33941241</v>
      </c>
      <c r="F66" s="75" t="s">
        <v>94</v>
      </c>
      <c r="G66" s="74">
        <f t="shared" si="0"/>
        <v>-24951033</v>
      </c>
      <c r="H66" s="75" t="s">
        <v>46</v>
      </c>
      <c r="I66" s="76">
        <f>D1+G66</f>
        <v>9261058</v>
      </c>
      <c r="J66" s="37" t="s">
        <v>47</v>
      </c>
    </row>
    <row r="67" spans="1:10" ht="19" thickTop="1" thickBot="1" x14ac:dyDescent="0.6">
      <c r="F67" s="95" t="s">
        <v>48</v>
      </c>
      <c r="G67" s="95"/>
      <c r="H67" s="95" t="s">
        <v>49</v>
      </c>
      <c r="I67" s="95"/>
    </row>
    <row r="68" spans="1:10" ht="19" thickTop="1" thickBot="1" x14ac:dyDescent="0.6">
      <c r="D68" t="s">
        <v>50</v>
      </c>
      <c r="F68" s="96">
        <v>9701322</v>
      </c>
      <c r="G68" s="97"/>
      <c r="H68" s="98">
        <f>I66-F68</f>
        <v>-440264</v>
      </c>
      <c r="I68" s="99"/>
    </row>
    <row r="69" spans="1:10" ht="18.5" thickTop="1" x14ac:dyDescent="0.55000000000000004"/>
  </sheetData>
  <mergeCells count="17">
    <mergeCell ref="H62:I62"/>
    <mergeCell ref="F67:G67"/>
    <mergeCell ref="H67:I67"/>
    <mergeCell ref="F68:G68"/>
    <mergeCell ref="H68:I68"/>
    <mergeCell ref="F62:G62"/>
    <mergeCell ref="A4:A16"/>
    <mergeCell ref="A18:A27"/>
    <mergeCell ref="A29:A59"/>
    <mergeCell ref="B62:C62"/>
    <mergeCell ref="D62:E62"/>
    <mergeCell ref="H2:J2"/>
    <mergeCell ref="A1:B1"/>
    <mergeCell ref="F1:G1"/>
    <mergeCell ref="A2:A3"/>
    <mergeCell ref="B2:D3"/>
    <mergeCell ref="E2:G2"/>
  </mergeCells>
  <phoneticPr fontId="3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F7A5-80BE-4058-BF16-85EA4352903F}">
  <sheetPr>
    <pageSetUpPr fitToPage="1"/>
  </sheetPr>
  <dimension ref="A1:J65"/>
  <sheetViews>
    <sheetView tabSelected="1" view="pageBreakPreview" zoomScaleNormal="100" zoomScaleSheetLayoutView="100" workbookViewId="0">
      <selection activeCell="H2" sqref="H2:J2"/>
    </sheetView>
  </sheetViews>
  <sheetFormatPr defaultRowHeight="18" x14ac:dyDescent="0.55000000000000004"/>
  <cols>
    <col min="1" max="1" width="10" customWidth="1"/>
    <col min="2" max="10" width="13" customWidth="1"/>
  </cols>
  <sheetData>
    <row r="1" spans="1:10" ht="19" thickTop="1" thickBot="1" x14ac:dyDescent="0.6">
      <c r="A1" s="103" t="s">
        <v>51</v>
      </c>
      <c r="B1" s="103"/>
      <c r="C1" s="62" t="s">
        <v>52</v>
      </c>
      <c r="D1" s="63" t="s">
        <v>116</v>
      </c>
      <c r="E1" s="1" t="s">
        <v>0</v>
      </c>
      <c r="F1" s="104" t="s">
        <v>53</v>
      </c>
      <c r="G1" s="104"/>
      <c r="H1" s="1"/>
      <c r="I1" s="23"/>
      <c r="J1" s="38" t="s">
        <v>1</v>
      </c>
    </row>
    <row r="2" spans="1:10" x14ac:dyDescent="0.55000000000000004">
      <c r="A2" s="105" t="s">
        <v>2</v>
      </c>
      <c r="B2" s="107" t="s">
        <v>3</v>
      </c>
      <c r="C2" s="107"/>
      <c r="D2" s="107"/>
      <c r="E2" s="109" t="s">
        <v>4</v>
      </c>
      <c r="F2" s="109"/>
      <c r="G2" s="109"/>
      <c r="H2" s="109" t="s">
        <v>5</v>
      </c>
      <c r="I2" s="109"/>
      <c r="J2" s="110"/>
    </row>
    <row r="3" spans="1:10" x14ac:dyDescent="0.55000000000000004">
      <c r="A3" s="106"/>
      <c r="B3" s="108"/>
      <c r="C3" s="108"/>
      <c r="D3" s="108"/>
      <c r="E3" s="2" t="s">
        <v>6</v>
      </c>
      <c r="F3" s="3" t="s">
        <v>7</v>
      </c>
      <c r="G3" s="4" t="s">
        <v>8</v>
      </c>
      <c r="H3" s="2" t="s">
        <v>6</v>
      </c>
      <c r="I3" s="3" t="s">
        <v>7</v>
      </c>
      <c r="J3" s="24" t="s">
        <v>8</v>
      </c>
    </row>
    <row r="4" spans="1:10" x14ac:dyDescent="0.55000000000000004">
      <c r="A4" s="100" t="s">
        <v>9</v>
      </c>
      <c r="B4" s="5"/>
      <c r="C4" s="6"/>
      <c r="D4" s="44"/>
      <c r="E4" s="5"/>
      <c r="F4" s="6"/>
      <c r="G4" s="43"/>
      <c r="H4" s="5"/>
      <c r="I4" s="6"/>
      <c r="J4" s="56"/>
    </row>
    <row r="5" spans="1:10" x14ac:dyDescent="0.55000000000000004">
      <c r="A5" s="101"/>
      <c r="B5" s="5"/>
      <c r="C5" s="6"/>
      <c r="D5" s="44"/>
      <c r="E5" s="5"/>
      <c r="F5" s="6"/>
      <c r="G5" s="43"/>
      <c r="H5" s="5"/>
      <c r="I5" s="6"/>
      <c r="J5" s="11"/>
    </row>
    <row r="6" spans="1:10" x14ac:dyDescent="0.55000000000000004">
      <c r="A6" s="101"/>
      <c r="B6" s="5"/>
      <c r="C6" s="6"/>
      <c r="D6" s="44"/>
      <c r="E6" s="5"/>
      <c r="F6" s="6"/>
      <c r="G6" s="43"/>
      <c r="H6" s="5"/>
      <c r="I6" s="6"/>
      <c r="J6" s="11"/>
    </row>
    <row r="7" spans="1:10" x14ac:dyDescent="0.55000000000000004">
      <c r="A7" s="101"/>
      <c r="B7" s="5"/>
      <c r="C7" s="6"/>
      <c r="D7" s="44"/>
      <c r="E7" s="5"/>
      <c r="F7" s="6"/>
      <c r="G7" s="43"/>
      <c r="H7" s="5"/>
      <c r="I7" s="6"/>
      <c r="J7" s="11"/>
    </row>
    <row r="8" spans="1:10" x14ac:dyDescent="0.55000000000000004">
      <c r="A8" s="101"/>
      <c r="B8" s="5"/>
      <c r="C8" s="6"/>
      <c r="D8" s="44"/>
      <c r="E8" s="5"/>
      <c r="F8" s="6"/>
      <c r="G8" s="43"/>
      <c r="H8" s="5"/>
      <c r="I8" s="6"/>
      <c r="J8" s="11"/>
    </row>
    <row r="9" spans="1:10" x14ac:dyDescent="0.55000000000000004">
      <c r="A9" s="101"/>
      <c r="B9" s="5"/>
      <c r="C9" s="6"/>
      <c r="D9" s="7"/>
      <c r="E9" s="5"/>
      <c r="F9" s="6"/>
      <c r="G9" s="39"/>
      <c r="H9" s="5"/>
      <c r="I9" s="6"/>
      <c r="J9" s="9"/>
    </row>
    <row r="10" spans="1:10" x14ac:dyDescent="0.55000000000000004">
      <c r="A10" s="101"/>
      <c r="B10" s="5"/>
      <c r="C10" s="6"/>
      <c r="D10" s="7"/>
      <c r="E10" s="5"/>
      <c r="F10" s="6"/>
      <c r="G10" s="39"/>
      <c r="H10" s="5"/>
      <c r="I10" s="6"/>
      <c r="J10" s="9"/>
    </row>
    <row r="11" spans="1:10" x14ac:dyDescent="0.55000000000000004">
      <c r="A11" s="101"/>
      <c r="B11" s="5"/>
      <c r="C11" s="6"/>
      <c r="D11" s="7"/>
      <c r="E11" s="5"/>
      <c r="F11" s="6"/>
      <c r="G11" s="40"/>
      <c r="H11" s="5"/>
      <c r="I11" s="6"/>
      <c r="J11" s="9"/>
    </row>
    <row r="12" spans="1:10" x14ac:dyDescent="0.55000000000000004">
      <c r="A12" s="101"/>
      <c r="B12" s="5"/>
      <c r="C12" s="6"/>
      <c r="D12" s="10"/>
      <c r="E12" s="5"/>
      <c r="F12" s="6"/>
      <c r="G12" s="42"/>
      <c r="H12" s="5"/>
      <c r="I12" s="6"/>
      <c r="J12" s="11"/>
    </row>
    <row r="13" spans="1:10" ht="18.5" thickBot="1" x14ac:dyDescent="0.6">
      <c r="A13" s="102"/>
      <c r="B13" s="5"/>
      <c r="C13" s="27"/>
      <c r="D13" s="28"/>
      <c r="E13" s="5"/>
      <c r="F13" s="27"/>
      <c r="G13" s="41"/>
      <c r="H13" s="5"/>
      <c r="I13" s="27"/>
      <c r="J13" s="30"/>
    </row>
    <row r="14" spans="1:10" ht="19" thickTop="1" thickBot="1" x14ac:dyDescent="0.6">
      <c r="A14" s="12" t="s">
        <v>10</v>
      </c>
      <c r="B14" s="22" t="s">
        <v>3</v>
      </c>
      <c r="C14" s="29" t="s">
        <v>11</v>
      </c>
      <c r="D14" s="58">
        <f>SUM(D4:D13)</f>
        <v>0</v>
      </c>
      <c r="E14" s="26" t="s">
        <v>12</v>
      </c>
      <c r="F14" s="29" t="s">
        <v>13</v>
      </c>
      <c r="G14" s="58">
        <f>SUM(G4:G13)</f>
        <v>0</v>
      </c>
      <c r="H14" s="26" t="s">
        <v>14</v>
      </c>
      <c r="I14" s="59" t="s">
        <v>15</v>
      </c>
      <c r="J14" s="60">
        <f>SUM(J4:J13)</f>
        <v>0</v>
      </c>
    </row>
    <row r="15" spans="1:10" ht="18.5" thickTop="1" x14ac:dyDescent="0.55000000000000004">
      <c r="A15" s="100" t="s">
        <v>16</v>
      </c>
      <c r="B15" s="46"/>
      <c r="C15" s="57"/>
      <c r="D15" s="47"/>
      <c r="E15" s="46"/>
      <c r="F15" s="57"/>
      <c r="G15" s="48"/>
      <c r="H15" s="46"/>
      <c r="I15" s="57"/>
      <c r="J15" s="49"/>
    </row>
    <row r="16" spans="1:10" x14ac:dyDescent="0.55000000000000004">
      <c r="A16" s="101"/>
      <c r="B16" s="46"/>
      <c r="C16" s="52"/>
      <c r="D16" s="50"/>
      <c r="E16" s="46"/>
      <c r="F16" s="52"/>
      <c r="G16" s="40"/>
      <c r="H16" s="46"/>
      <c r="I16" s="52"/>
      <c r="J16" s="51"/>
    </row>
    <row r="17" spans="1:10" x14ac:dyDescent="0.55000000000000004">
      <c r="A17" s="101"/>
      <c r="B17" s="46"/>
      <c r="C17" s="52"/>
      <c r="D17" s="50"/>
      <c r="E17" s="46"/>
      <c r="F17" s="52"/>
      <c r="G17" s="40"/>
      <c r="H17" s="46"/>
      <c r="I17" s="52"/>
      <c r="J17" s="51"/>
    </row>
    <row r="18" spans="1:10" x14ac:dyDescent="0.55000000000000004">
      <c r="A18" s="101"/>
      <c r="B18" s="46"/>
      <c r="C18" s="52"/>
      <c r="D18" s="50"/>
      <c r="E18" s="46"/>
      <c r="F18" s="52"/>
      <c r="G18" s="40"/>
      <c r="H18" s="46"/>
      <c r="I18" s="52"/>
      <c r="J18" s="51"/>
    </row>
    <row r="19" spans="1:10" x14ac:dyDescent="0.55000000000000004">
      <c r="A19" s="101"/>
      <c r="B19" s="46"/>
      <c r="C19" s="52"/>
      <c r="D19" s="50"/>
      <c r="E19" s="46"/>
      <c r="F19" s="52"/>
      <c r="G19" s="40"/>
      <c r="H19" s="46"/>
      <c r="I19" s="52"/>
      <c r="J19" s="51"/>
    </row>
    <row r="20" spans="1:10" x14ac:dyDescent="0.55000000000000004">
      <c r="A20" s="101"/>
      <c r="B20" s="46"/>
      <c r="C20" s="52"/>
      <c r="D20" s="50"/>
      <c r="E20" s="46"/>
      <c r="F20" s="52"/>
      <c r="G20" s="50"/>
      <c r="H20" s="46"/>
      <c r="I20" s="52"/>
      <c r="J20" s="51"/>
    </row>
    <row r="21" spans="1:10" x14ac:dyDescent="0.55000000000000004">
      <c r="A21" s="101"/>
      <c r="B21" s="46"/>
      <c r="C21" s="52"/>
      <c r="D21" s="50"/>
      <c r="E21" s="46"/>
      <c r="F21" s="52"/>
      <c r="G21" s="50"/>
      <c r="H21" s="46"/>
      <c r="I21" s="52"/>
      <c r="J21" s="51"/>
    </row>
    <row r="22" spans="1:10" x14ac:dyDescent="0.55000000000000004">
      <c r="A22" s="101"/>
      <c r="B22" s="46"/>
      <c r="C22" s="52"/>
      <c r="D22" s="50"/>
      <c r="E22" s="46"/>
      <c r="F22" s="52"/>
      <c r="G22" s="50"/>
      <c r="H22" s="46"/>
      <c r="I22" s="52"/>
      <c r="J22" s="51"/>
    </row>
    <row r="23" spans="1:10" x14ac:dyDescent="0.55000000000000004">
      <c r="A23" s="101"/>
      <c r="B23" s="46"/>
      <c r="C23" s="52"/>
      <c r="D23" s="50"/>
      <c r="E23" s="46"/>
      <c r="F23" s="52"/>
      <c r="G23" s="39"/>
      <c r="H23" s="46"/>
      <c r="I23" s="52"/>
      <c r="J23" s="51"/>
    </row>
    <row r="24" spans="1:10" ht="18.5" thickBot="1" x14ac:dyDescent="0.6">
      <c r="A24" s="102"/>
      <c r="B24" s="46"/>
      <c r="C24" s="53"/>
      <c r="D24" s="41"/>
      <c r="E24" s="46"/>
      <c r="F24" s="53"/>
      <c r="G24" s="54"/>
      <c r="H24" s="46"/>
      <c r="I24" s="53"/>
      <c r="J24" s="55"/>
    </row>
    <row r="25" spans="1:10" ht="19" thickTop="1" thickBot="1" x14ac:dyDescent="0.6">
      <c r="A25" s="12" t="s">
        <v>17</v>
      </c>
      <c r="B25" s="22" t="s">
        <v>3</v>
      </c>
      <c r="C25" s="29" t="s">
        <v>18</v>
      </c>
      <c r="D25" s="58">
        <f>SUM(D15:D24)</f>
        <v>0</v>
      </c>
      <c r="E25" s="26" t="s">
        <v>12</v>
      </c>
      <c r="F25" s="29" t="s">
        <v>19</v>
      </c>
      <c r="G25" s="58">
        <f>SUM(G15:G24)</f>
        <v>0</v>
      </c>
      <c r="H25" s="26" t="s">
        <v>14</v>
      </c>
      <c r="I25" s="29" t="s">
        <v>20</v>
      </c>
      <c r="J25" s="60">
        <f>SUM(J15:J24)</f>
        <v>0</v>
      </c>
    </row>
    <row r="26" spans="1:10" ht="18.5" thickTop="1" x14ac:dyDescent="0.55000000000000004">
      <c r="A26" s="100" t="s">
        <v>21</v>
      </c>
      <c r="B26" s="5"/>
      <c r="C26" s="31"/>
      <c r="D26" s="32"/>
      <c r="E26" s="5"/>
      <c r="F26" s="31"/>
      <c r="G26" s="45"/>
      <c r="H26" s="5"/>
      <c r="I26" s="31"/>
      <c r="J26" s="34"/>
    </row>
    <row r="27" spans="1:10" x14ac:dyDescent="0.55000000000000004">
      <c r="A27" s="101"/>
      <c r="B27" s="5"/>
      <c r="C27" s="6"/>
      <c r="D27" s="7"/>
      <c r="E27" s="5"/>
      <c r="F27" s="6"/>
      <c r="G27" s="8"/>
      <c r="H27" s="5"/>
      <c r="I27" s="6"/>
      <c r="J27" s="9"/>
    </row>
    <row r="28" spans="1:10" x14ac:dyDescent="0.55000000000000004">
      <c r="A28" s="101"/>
      <c r="B28" s="5"/>
      <c r="C28" s="6"/>
      <c r="D28" s="7"/>
      <c r="E28" s="5"/>
      <c r="F28" s="6"/>
      <c r="G28" s="8"/>
      <c r="H28" s="5"/>
      <c r="I28" s="6"/>
      <c r="J28" s="9"/>
    </row>
    <row r="29" spans="1:10" x14ac:dyDescent="0.55000000000000004">
      <c r="A29" s="101"/>
      <c r="B29" s="5"/>
      <c r="C29" s="6"/>
      <c r="D29" s="7"/>
      <c r="E29" s="5"/>
      <c r="F29" s="6"/>
      <c r="G29" s="8"/>
      <c r="H29" s="5"/>
      <c r="I29" s="6"/>
      <c r="J29" s="9"/>
    </row>
    <row r="30" spans="1:10" x14ac:dyDescent="0.55000000000000004">
      <c r="A30" s="101"/>
      <c r="B30" s="5"/>
      <c r="C30" s="6"/>
      <c r="D30" s="7"/>
      <c r="E30" s="5"/>
      <c r="F30" s="6"/>
      <c r="G30" s="8"/>
      <c r="H30" s="5"/>
      <c r="I30" s="6"/>
      <c r="J30" s="9"/>
    </row>
    <row r="31" spans="1:10" x14ac:dyDescent="0.55000000000000004">
      <c r="A31" s="101"/>
      <c r="B31" s="5"/>
      <c r="C31" s="6"/>
      <c r="D31" s="7"/>
      <c r="E31" s="5"/>
      <c r="F31" s="6"/>
      <c r="G31" s="8"/>
      <c r="H31" s="5"/>
      <c r="I31" s="6"/>
      <c r="J31" s="9"/>
    </row>
    <row r="32" spans="1:10" x14ac:dyDescent="0.55000000000000004">
      <c r="A32" s="101"/>
      <c r="B32" s="5"/>
      <c r="C32" s="6"/>
      <c r="D32" s="7"/>
      <c r="E32" s="5"/>
      <c r="F32" s="6"/>
      <c r="G32" s="8"/>
      <c r="H32" s="5"/>
      <c r="I32" s="6"/>
      <c r="J32" s="14"/>
    </row>
    <row r="33" spans="1:10" x14ac:dyDescent="0.55000000000000004">
      <c r="A33" s="101"/>
      <c r="B33" s="5"/>
      <c r="C33" s="6"/>
      <c r="D33" s="7"/>
      <c r="E33" s="5"/>
      <c r="F33" s="6"/>
      <c r="G33" s="8"/>
      <c r="H33" s="5"/>
      <c r="I33" s="6"/>
      <c r="J33" s="9"/>
    </row>
    <row r="34" spans="1:10" x14ac:dyDescent="0.55000000000000004">
      <c r="A34" s="101"/>
      <c r="B34" s="5"/>
      <c r="C34" s="6"/>
      <c r="D34" s="7"/>
      <c r="E34" s="5"/>
      <c r="F34" s="6"/>
      <c r="G34" s="7"/>
      <c r="H34" s="5"/>
      <c r="I34" s="6"/>
      <c r="J34" s="9"/>
    </row>
    <row r="35" spans="1:10" x14ac:dyDescent="0.55000000000000004">
      <c r="A35" s="101"/>
      <c r="B35" s="5"/>
      <c r="C35" s="6"/>
      <c r="D35" s="7"/>
      <c r="E35" s="5"/>
      <c r="F35" s="6"/>
      <c r="G35" s="8"/>
      <c r="H35" s="5"/>
      <c r="I35" s="6"/>
      <c r="J35" s="9"/>
    </row>
    <row r="36" spans="1:10" x14ac:dyDescent="0.55000000000000004">
      <c r="A36" s="101"/>
      <c r="B36" s="5"/>
      <c r="C36" s="6"/>
      <c r="D36" s="7"/>
      <c r="E36" s="5"/>
      <c r="F36" s="6"/>
      <c r="G36" s="8"/>
      <c r="H36" s="5"/>
      <c r="I36" s="6"/>
      <c r="J36" s="9"/>
    </row>
    <row r="37" spans="1:10" x14ac:dyDescent="0.55000000000000004">
      <c r="A37" s="101"/>
      <c r="B37" s="5"/>
      <c r="C37" s="6"/>
      <c r="D37" s="7"/>
      <c r="E37" s="5"/>
      <c r="F37" s="6"/>
      <c r="G37" s="13"/>
      <c r="H37" s="5"/>
      <c r="I37" s="6"/>
      <c r="J37" s="9"/>
    </row>
    <row r="38" spans="1:10" x14ac:dyDescent="0.55000000000000004">
      <c r="A38" s="101"/>
      <c r="B38" s="5"/>
      <c r="C38" s="6"/>
      <c r="D38" s="7"/>
      <c r="E38" s="5"/>
      <c r="F38" s="6"/>
      <c r="G38" s="15"/>
      <c r="H38" s="5"/>
      <c r="I38" s="6"/>
      <c r="J38" s="9"/>
    </row>
    <row r="39" spans="1:10" x14ac:dyDescent="0.55000000000000004">
      <c r="A39" s="101"/>
      <c r="B39" s="5"/>
      <c r="C39" s="6"/>
      <c r="D39" s="7"/>
      <c r="E39" s="5"/>
      <c r="F39" s="6"/>
      <c r="G39" s="8"/>
      <c r="H39" s="5"/>
      <c r="I39" s="6"/>
      <c r="J39" s="9"/>
    </row>
    <row r="40" spans="1:10" x14ac:dyDescent="0.55000000000000004">
      <c r="A40" s="101"/>
      <c r="B40" s="5"/>
      <c r="C40" s="6"/>
      <c r="D40" s="7"/>
      <c r="E40" s="5"/>
      <c r="F40" s="6"/>
      <c r="G40" s="8"/>
      <c r="H40" s="5"/>
      <c r="I40" s="6"/>
      <c r="J40" s="9"/>
    </row>
    <row r="41" spans="1:10" x14ac:dyDescent="0.55000000000000004">
      <c r="A41" s="101"/>
      <c r="B41" s="5"/>
      <c r="C41" s="6"/>
      <c r="D41" s="7"/>
      <c r="E41" s="5"/>
      <c r="F41" s="6"/>
      <c r="G41" s="8"/>
      <c r="H41" s="5"/>
      <c r="I41" s="6"/>
      <c r="J41" s="9"/>
    </row>
    <row r="42" spans="1:10" x14ac:dyDescent="0.55000000000000004">
      <c r="A42" s="101"/>
      <c r="B42" s="5"/>
      <c r="C42" s="6"/>
      <c r="D42" s="7"/>
      <c r="E42" s="5"/>
      <c r="F42" s="6"/>
      <c r="G42" s="8"/>
      <c r="H42" s="5"/>
      <c r="I42" s="6"/>
      <c r="J42" s="9"/>
    </row>
    <row r="43" spans="1:10" x14ac:dyDescent="0.55000000000000004">
      <c r="A43" s="101"/>
      <c r="B43" s="5"/>
      <c r="C43" s="6"/>
      <c r="D43" s="7"/>
      <c r="E43" s="5"/>
      <c r="F43" s="6"/>
      <c r="G43" s="8"/>
      <c r="H43" s="5"/>
      <c r="I43" s="6"/>
      <c r="J43" s="9"/>
    </row>
    <row r="44" spans="1:10" x14ac:dyDescent="0.55000000000000004">
      <c r="A44" s="101"/>
      <c r="B44" s="5"/>
      <c r="C44" s="6"/>
      <c r="D44" s="7"/>
      <c r="E44" s="5"/>
      <c r="F44" s="6"/>
      <c r="G44" s="8"/>
      <c r="H44" s="5"/>
      <c r="I44" s="6"/>
      <c r="J44" s="9"/>
    </row>
    <row r="45" spans="1:10" x14ac:dyDescent="0.55000000000000004">
      <c r="A45" s="101"/>
      <c r="B45" s="5"/>
      <c r="C45" s="6"/>
      <c r="D45" s="7"/>
      <c r="E45" s="5"/>
      <c r="F45" s="6"/>
      <c r="G45" s="8"/>
      <c r="H45" s="5"/>
      <c r="I45" s="6"/>
      <c r="J45" s="9"/>
    </row>
    <row r="46" spans="1:10" x14ac:dyDescent="0.55000000000000004">
      <c r="A46" s="101"/>
      <c r="B46" s="5"/>
      <c r="C46" s="6"/>
      <c r="D46" s="7"/>
      <c r="E46" s="5"/>
      <c r="F46" s="6"/>
      <c r="G46" s="8"/>
      <c r="H46" s="5"/>
      <c r="I46" s="6"/>
      <c r="J46" s="9"/>
    </row>
    <row r="47" spans="1:10" x14ac:dyDescent="0.55000000000000004">
      <c r="A47" s="101"/>
      <c r="B47" s="5"/>
      <c r="C47" s="6"/>
      <c r="D47" s="7"/>
      <c r="E47" s="5"/>
      <c r="F47" s="6"/>
      <c r="G47" s="8"/>
      <c r="H47" s="5"/>
      <c r="I47" s="6"/>
      <c r="J47" s="9"/>
    </row>
    <row r="48" spans="1:10" x14ac:dyDescent="0.55000000000000004">
      <c r="A48" s="101"/>
      <c r="B48" s="5"/>
      <c r="C48" s="6"/>
      <c r="D48" s="7"/>
      <c r="E48" s="5"/>
      <c r="F48" s="6"/>
      <c r="G48" s="8"/>
      <c r="H48" s="5"/>
      <c r="I48" s="6"/>
      <c r="J48" s="9"/>
    </row>
    <row r="49" spans="1:10" x14ac:dyDescent="0.55000000000000004">
      <c r="A49" s="101"/>
      <c r="B49" s="5"/>
      <c r="C49" s="6"/>
      <c r="D49" s="7"/>
      <c r="E49" s="5"/>
      <c r="F49" s="6"/>
      <c r="G49" s="8"/>
      <c r="H49" s="5"/>
      <c r="I49" s="6"/>
      <c r="J49" s="9"/>
    </row>
    <row r="50" spans="1:10" x14ac:dyDescent="0.55000000000000004">
      <c r="A50" s="101"/>
      <c r="B50" s="5"/>
      <c r="C50" s="6"/>
      <c r="D50" s="7"/>
      <c r="E50" s="5"/>
      <c r="F50" s="6"/>
      <c r="G50" s="8"/>
      <c r="H50" s="5"/>
      <c r="I50" s="6"/>
      <c r="J50" s="9"/>
    </row>
    <row r="51" spans="1:10" x14ac:dyDescent="0.55000000000000004">
      <c r="A51" s="101"/>
      <c r="B51" s="5"/>
      <c r="C51" s="16"/>
      <c r="D51" s="7"/>
      <c r="E51" s="5"/>
      <c r="F51" s="6"/>
      <c r="G51" s="8"/>
      <c r="H51" s="5"/>
      <c r="I51" s="6"/>
      <c r="J51" s="9"/>
    </row>
    <row r="52" spans="1:10" x14ac:dyDescent="0.55000000000000004">
      <c r="A52" s="101"/>
      <c r="B52" s="5"/>
      <c r="C52" s="16"/>
      <c r="D52" s="7"/>
      <c r="E52" s="5"/>
      <c r="F52" s="6"/>
      <c r="G52" s="8"/>
      <c r="H52" s="5"/>
      <c r="I52" s="6"/>
      <c r="J52" s="9"/>
    </row>
    <row r="53" spans="1:10" x14ac:dyDescent="0.55000000000000004">
      <c r="A53" s="101"/>
      <c r="B53" s="5"/>
      <c r="C53" s="16"/>
      <c r="D53" s="7"/>
      <c r="E53" s="5"/>
      <c r="F53" s="6"/>
      <c r="G53" s="8"/>
      <c r="H53" s="5"/>
      <c r="I53" s="6"/>
      <c r="J53" s="9"/>
    </row>
    <row r="54" spans="1:10" x14ac:dyDescent="0.55000000000000004">
      <c r="A54" s="101"/>
      <c r="B54" s="5"/>
      <c r="C54" s="17"/>
      <c r="D54" s="7"/>
      <c r="E54" s="5"/>
      <c r="F54" s="6"/>
      <c r="G54" s="8"/>
      <c r="H54" s="5"/>
      <c r="I54" s="6"/>
      <c r="J54" s="9"/>
    </row>
    <row r="55" spans="1:10" ht="18.5" thickBot="1" x14ac:dyDescent="0.6">
      <c r="A55" s="102"/>
      <c r="B55" s="5"/>
      <c r="C55" s="27"/>
      <c r="D55" s="28"/>
      <c r="E55" s="5"/>
      <c r="F55" s="27"/>
      <c r="G55" s="33"/>
      <c r="H55" s="5"/>
      <c r="I55" s="27"/>
      <c r="J55" s="30"/>
    </row>
    <row r="56" spans="1:10" ht="19" thickTop="1" thickBot="1" x14ac:dyDescent="0.6">
      <c r="A56" s="18" t="s">
        <v>22</v>
      </c>
      <c r="B56" s="25" t="s">
        <v>3</v>
      </c>
      <c r="C56" s="61" t="s">
        <v>23</v>
      </c>
      <c r="D56" s="77">
        <f>SUM(D26:D55)</f>
        <v>0</v>
      </c>
      <c r="E56" s="35" t="s">
        <v>12</v>
      </c>
      <c r="F56" s="61" t="s">
        <v>24</v>
      </c>
      <c r="G56" s="77">
        <f>SUM(G26:G55)</f>
        <v>0</v>
      </c>
      <c r="H56" s="35" t="s">
        <v>14</v>
      </c>
      <c r="I56" s="61" t="s">
        <v>25</v>
      </c>
      <c r="J56" s="78">
        <f>SUM(J26:J55)</f>
        <v>0</v>
      </c>
    </row>
    <row r="57" spans="1:10" x14ac:dyDescent="0.55000000000000004">
      <c r="A57" s="19"/>
      <c r="B57" s="19"/>
      <c r="C57" s="19"/>
      <c r="D57" s="20"/>
      <c r="E57" s="21"/>
      <c r="F57" s="21"/>
      <c r="G57" s="21"/>
      <c r="H57" s="21"/>
      <c r="I57" s="21"/>
      <c r="J57" s="20"/>
    </row>
    <row r="58" spans="1:10" ht="18.5" thickBot="1" x14ac:dyDescent="0.6">
      <c r="A58" s="36" t="str">
        <f>J1</f>
        <v>月</v>
      </c>
      <c r="B58" s="89" t="s">
        <v>3</v>
      </c>
      <c r="C58" s="90"/>
      <c r="D58" s="91" t="s">
        <v>26</v>
      </c>
      <c r="E58" s="92"/>
      <c r="F58" s="93" t="s">
        <v>27</v>
      </c>
      <c r="G58" s="93"/>
      <c r="H58" s="94" t="s">
        <v>28</v>
      </c>
      <c r="I58" s="94"/>
      <c r="J58" s="21"/>
    </row>
    <row r="59" spans="1:10" ht="18.5" thickTop="1" x14ac:dyDescent="0.55000000000000004">
      <c r="A59" s="5" t="s">
        <v>29</v>
      </c>
      <c r="B59" s="64" t="s">
        <v>30</v>
      </c>
      <c r="C59" s="65">
        <f>D14</f>
        <v>0</v>
      </c>
      <c r="D59" s="66" t="s">
        <v>31</v>
      </c>
      <c r="E59" s="65">
        <f>G14+J14</f>
        <v>0</v>
      </c>
      <c r="F59" s="66" t="s">
        <v>32</v>
      </c>
      <c r="G59" s="65">
        <f>C59-E59</f>
        <v>0</v>
      </c>
      <c r="H59" s="66" t="s">
        <v>33</v>
      </c>
      <c r="I59" s="67" t="e">
        <f>D1+G59</f>
        <v>#VALUE!</v>
      </c>
      <c r="J59" s="21"/>
    </row>
    <row r="60" spans="1:10" x14ac:dyDescent="0.55000000000000004">
      <c r="A60" s="5" t="s">
        <v>34</v>
      </c>
      <c r="B60" s="68" t="s">
        <v>18</v>
      </c>
      <c r="C60" s="69">
        <f>D25</f>
        <v>0</v>
      </c>
      <c r="D60" s="70" t="s">
        <v>35</v>
      </c>
      <c r="E60" s="69">
        <f>G25+J25</f>
        <v>0</v>
      </c>
      <c r="F60" s="71" t="s">
        <v>36</v>
      </c>
      <c r="G60" s="69">
        <f t="shared" ref="G60:G62" si="0">C60-E60</f>
        <v>0</v>
      </c>
      <c r="H60" s="71" t="s">
        <v>37</v>
      </c>
      <c r="I60" s="72" t="e">
        <f>I59+G60</f>
        <v>#VALUE!</v>
      </c>
      <c r="J60" s="21"/>
    </row>
    <row r="61" spans="1:10" x14ac:dyDescent="0.55000000000000004">
      <c r="A61" s="5" t="s">
        <v>38</v>
      </c>
      <c r="B61" s="68" t="s">
        <v>23</v>
      </c>
      <c r="C61" s="69">
        <f>D56</f>
        <v>0</v>
      </c>
      <c r="D61" s="71" t="s">
        <v>39</v>
      </c>
      <c r="E61" s="69">
        <f>G56+J56</f>
        <v>0</v>
      </c>
      <c r="F61" s="71" t="s">
        <v>40</v>
      </c>
      <c r="G61" s="69">
        <f t="shared" si="0"/>
        <v>0</v>
      </c>
      <c r="H61" s="71" t="s">
        <v>41</v>
      </c>
      <c r="I61" s="72" t="e">
        <f>I60+G61</f>
        <v>#VALUE!</v>
      </c>
      <c r="J61" s="37" t="s">
        <v>42</v>
      </c>
    </row>
    <row r="62" spans="1:10" ht="18.5" thickBot="1" x14ac:dyDescent="0.6">
      <c r="A62" s="5" t="s">
        <v>43</v>
      </c>
      <c r="B62" s="73" t="s">
        <v>44</v>
      </c>
      <c r="C62" s="74">
        <f>SUM(C59:C61)</f>
        <v>0</v>
      </c>
      <c r="D62" s="75" t="s">
        <v>45</v>
      </c>
      <c r="E62" s="74">
        <f>SUM(E59:E61)</f>
        <v>0</v>
      </c>
      <c r="F62" s="75" t="s">
        <v>94</v>
      </c>
      <c r="G62" s="74">
        <f t="shared" si="0"/>
        <v>0</v>
      </c>
      <c r="H62" s="75" t="s">
        <v>46</v>
      </c>
      <c r="I62" s="76" t="e">
        <f>D1+G62</f>
        <v>#VALUE!</v>
      </c>
      <c r="J62" s="37" t="s">
        <v>47</v>
      </c>
    </row>
    <row r="63" spans="1:10" ht="19" thickTop="1" thickBot="1" x14ac:dyDescent="0.6">
      <c r="F63" s="95" t="s">
        <v>48</v>
      </c>
      <c r="G63" s="95"/>
      <c r="H63" s="95" t="s">
        <v>49</v>
      </c>
      <c r="I63" s="95"/>
    </row>
    <row r="64" spans="1:10" ht="19" thickTop="1" thickBot="1" x14ac:dyDescent="0.6">
      <c r="D64" t="s">
        <v>50</v>
      </c>
      <c r="F64" s="96"/>
      <c r="G64" s="97"/>
      <c r="H64" s="98" t="e">
        <f>I62-F64</f>
        <v>#VALUE!</v>
      </c>
      <c r="I64" s="99"/>
    </row>
    <row r="65" ht="18.5" thickTop="1" x14ac:dyDescent="0.55000000000000004"/>
  </sheetData>
  <mergeCells count="17">
    <mergeCell ref="H58:I58"/>
    <mergeCell ref="F63:G63"/>
    <mergeCell ref="H63:I63"/>
    <mergeCell ref="F64:G64"/>
    <mergeCell ref="H64:I64"/>
    <mergeCell ref="F58:G58"/>
    <mergeCell ref="A4:A13"/>
    <mergeCell ref="A15:A24"/>
    <mergeCell ref="A26:A55"/>
    <mergeCell ref="B58:C58"/>
    <mergeCell ref="D58:E58"/>
    <mergeCell ref="H2:J2"/>
    <mergeCell ref="A1:B1"/>
    <mergeCell ref="F1:G1"/>
    <mergeCell ref="A2:A3"/>
    <mergeCell ref="B2:D3"/>
    <mergeCell ref="E2:G2"/>
  </mergeCells>
  <phoneticPr fontId="3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view="pageBreakPreview" zoomScaleNormal="100" zoomScaleSheetLayoutView="100" workbookViewId="0">
      <selection activeCell="F51" sqref="F51"/>
    </sheetView>
  </sheetViews>
  <sheetFormatPr defaultRowHeight="18" x14ac:dyDescent="0.55000000000000004"/>
  <cols>
    <col min="1" max="1" width="10" customWidth="1"/>
    <col min="2" max="10" width="13" customWidth="1"/>
  </cols>
  <sheetData>
    <row r="1" spans="1:10" ht="19" thickTop="1" thickBot="1" x14ac:dyDescent="0.6">
      <c r="A1" s="103" t="s">
        <v>51</v>
      </c>
      <c r="B1" s="103"/>
      <c r="C1" s="62" t="s">
        <v>52</v>
      </c>
      <c r="D1" s="63">
        <v>1829083</v>
      </c>
      <c r="E1" s="1" t="s">
        <v>0</v>
      </c>
      <c r="F1" s="104" t="s">
        <v>53</v>
      </c>
      <c r="G1" s="104"/>
      <c r="H1" s="1"/>
      <c r="I1" s="23">
        <v>4</v>
      </c>
      <c r="J1" s="38" t="s">
        <v>1</v>
      </c>
    </row>
    <row r="2" spans="1:10" x14ac:dyDescent="0.55000000000000004">
      <c r="A2" s="105" t="s">
        <v>2</v>
      </c>
      <c r="B2" s="107" t="s">
        <v>3</v>
      </c>
      <c r="C2" s="107"/>
      <c r="D2" s="107"/>
      <c r="E2" s="109" t="s">
        <v>4</v>
      </c>
      <c r="F2" s="109"/>
      <c r="G2" s="109"/>
      <c r="H2" s="109" t="s">
        <v>5</v>
      </c>
      <c r="I2" s="109"/>
      <c r="J2" s="110"/>
    </row>
    <row r="3" spans="1:10" x14ac:dyDescent="0.55000000000000004">
      <c r="A3" s="106"/>
      <c r="B3" s="108"/>
      <c r="C3" s="108"/>
      <c r="D3" s="108"/>
      <c r="E3" s="2" t="s">
        <v>6</v>
      </c>
      <c r="F3" s="3" t="s">
        <v>7</v>
      </c>
      <c r="G3" s="4" t="s">
        <v>8</v>
      </c>
      <c r="H3" s="2" t="s">
        <v>6</v>
      </c>
      <c r="I3" s="3" t="s">
        <v>7</v>
      </c>
      <c r="J3" s="24" t="s">
        <v>8</v>
      </c>
    </row>
    <row r="4" spans="1:10" x14ac:dyDescent="0.55000000000000004">
      <c r="A4" s="100" t="s">
        <v>9</v>
      </c>
      <c r="B4" s="5" t="s">
        <v>54</v>
      </c>
      <c r="C4" s="6" t="s">
        <v>55</v>
      </c>
      <c r="D4" s="44">
        <v>972000</v>
      </c>
      <c r="E4" s="5" t="s">
        <v>56</v>
      </c>
      <c r="F4" s="6" t="s">
        <v>57</v>
      </c>
      <c r="G4" s="43">
        <v>8500</v>
      </c>
      <c r="H4" s="5" t="s">
        <v>58</v>
      </c>
      <c r="I4" s="6" t="s">
        <v>59</v>
      </c>
      <c r="J4" s="56">
        <v>100000</v>
      </c>
    </row>
    <row r="5" spans="1:10" x14ac:dyDescent="0.55000000000000004">
      <c r="A5" s="101"/>
      <c r="B5" s="5" t="s">
        <v>54</v>
      </c>
      <c r="C5" s="6" t="s">
        <v>60</v>
      </c>
      <c r="D5" s="44">
        <v>108000</v>
      </c>
      <c r="E5" s="5" t="s">
        <v>56</v>
      </c>
      <c r="F5" s="6" t="s">
        <v>61</v>
      </c>
      <c r="G5" s="43">
        <v>12800</v>
      </c>
      <c r="H5" s="5"/>
      <c r="I5" s="6"/>
      <c r="J5" s="11"/>
    </row>
    <row r="6" spans="1:10" x14ac:dyDescent="0.55000000000000004">
      <c r="A6" s="101"/>
      <c r="B6" s="5"/>
      <c r="C6" s="6"/>
      <c r="D6" s="44"/>
      <c r="E6" s="5" t="s">
        <v>62</v>
      </c>
      <c r="F6" s="6" t="s">
        <v>63</v>
      </c>
      <c r="G6" s="43">
        <v>1500000</v>
      </c>
      <c r="H6" s="5"/>
      <c r="I6" s="6"/>
      <c r="J6" s="11"/>
    </row>
    <row r="7" spans="1:10" x14ac:dyDescent="0.55000000000000004">
      <c r="A7" s="101"/>
      <c r="B7" s="5"/>
      <c r="C7" s="6"/>
      <c r="D7" s="44"/>
      <c r="E7" s="5" t="s">
        <v>64</v>
      </c>
      <c r="F7" s="6" t="s">
        <v>65</v>
      </c>
      <c r="G7" s="43">
        <v>80000</v>
      </c>
      <c r="H7" s="5"/>
      <c r="I7" s="6"/>
      <c r="J7" s="11"/>
    </row>
    <row r="8" spans="1:10" x14ac:dyDescent="0.55000000000000004">
      <c r="A8" s="101"/>
      <c r="B8" s="5"/>
      <c r="C8" s="6"/>
      <c r="D8" s="44"/>
      <c r="E8" s="5" t="s">
        <v>66</v>
      </c>
      <c r="F8" s="6" t="s">
        <v>67</v>
      </c>
      <c r="G8" s="43">
        <v>30000</v>
      </c>
      <c r="H8" s="5"/>
      <c r="I8" s="6"/>
      <c r="J8" s="11"/>
    </row>
    <row r="9" spans="1:10" x14ac:dyDescent="0.55000000000000004">
      <c r="A9" s="101"/>
      <c r="B9" s="5"/>
      <c r="C9" s="6"/>
      <c r="D9" s="7"/>
      <c r="E9" s="5" t="s">
        <v>66</v>
      </c>
      <c r="F9" s="6" t="s">
        <v>68</v>
      </c>
      <c r="G9" s="39">
        <v>30000</v>
      </c>
      <c r="H9" s="5"/>
      <c r="I9" s="6"/>
      <c r="J9" s="9"/>
    </row>
    <row r="10" spans="1:10" x14ac:dyDescent="0.55000000000000004">
      <c r="A10" s="101"/>
      <c r="B10" s="5"/>
      <c r="C10" s="6"/>
      <c r="D10" s="7"/>
      <c r="E10" s="5"/>
      <c r="F10" s="6"/>
      <c r="G10" s="39"/>
      <c r="H10" s="5"/>
      <c r="I10" s="6"/>
      <c r="J10" s="9"/>
    </row>
    <row r="11" spans="1:10" x14ac:dyDescent="0.55000000000000004">
      <c r="A11" s="101"/>
      <c r="B11" s="5"/>
      <c r="C11" s="6"/>
      <c r="D11" s="7"/>
      <c r="E11" s="5"/>
      <c r="F11" s="6"/>
      <c r="G11" s="40"/>
      <c r="H11" s="5"/>
      <c r="I11" s="6"/>
      <c r="J11" s="9"/>
    </row>
    <row r="12" spans="1:10" x14ac:dyDescent="0.55000000000000004">
      <c r="A12" s="101"/>
      <c r="B12" s="5"/>
      <c r="C12" s="6"/>
      <c r="D12" s="10"/>
      <c r="E12" s="5"/>
      <c r="F12" s="6"/>
      <c r="G12" s="42"/>
      <c r="H12" s="5"/>
      <c r="I12" s="6"/>
      <c r="J12" s="11"/>
    </row>
    <row r="13" spans="1:10" ht="18.5" thickBot="1" x14ac:dyDescent="0.6">
      <c r="A13" s="102"/>
      <c r="B13" s="5"/>
      <c r="C13" s="27"/>
      <c r="D13" s="28"/>
      <c r="E13" s="5"/>
      <c r="F13" s="27"/>
      <c r="G13" s="41"/>
      <c r="H13" s="5"/>
      <c r="I13" s="27"/>
      <c r="J13" s="30"/>
    </row>
    <row r="14" spans="1:10" ht="19" thickTop="1" thickBot="1" x14ac:dyDescent="0.6">
      <c r="A14" s="12" t="s">
        <v>10</v>
      </c>
      <c r="B14" s="22" t="s">
        <v>3</v>
      </c>
      <c r="C14" s="29" t="s">
        <v>11</v>
      </c>
      <c r="D14" s="58">
        <f>SUM(D4:D13)</f>
        <v>1080000</v>
      </c>
      <c r="E14" s="26" t="s">
        <v>12</v>
      </c>
      <c r="F14" s="29" t="s">
        <v>13</v>
      </c>
      <c r="G14" s="58">
        <f>SUM(G4:G13)</f>
        <v>1661300</v>
      </c>
      <c r="H14" s="26" t="s">
        <v>14</v>
      </c>
      <c r="I14" s="59" t="s">
        <v>15</v>
      </c>
      <c r="J14" s="60">
        <f>SUM(J4:J13)</f>
        <v>100000</v>
      </c>
    </row>
    <row r="15" spans="1:10" ht="18.5" thickTop="1" x14ac:dyDescent="0.55000000000000004">
      <c r="A15" s="100" t="s">
        <v>16</v>
      </c>
      <c r="B15" s="46" t="s">
        <v>54</v>
      </c>
      <c r="C15" s="57" t="s">
        <v>55</v>
      </c>
      <c r="D15" s="47">
        <v>972000</v>
      </c>
      <c r="E15" s="46" t="s">
        <v>69</v>
      </c>
      <c r="F15" s="57" t="s">
        <v>70</v>
      </c>
      <c r="G15" s="48">
        <v>250000</v>
      </c>
      <c r="H15" s="46" t="s">
        <v>58</v>
      </c>
      <c r="I15" s="57" t="s">
        <v>59</v>
      </c>
      <c r="J15" s="49">
        <v>50000</v>
      </c>
    </row>
    <row r="16" spans="1:10" x14ac:dyDescent="0.55000000000000004">
      <c r="A16" s="101"/>
      <c r="B16" s="46" t="s">
        <v>54</v>
      </c>
      <c r="C16" s="52" t="s">
        <v>60</v>
      </c>
      <c r="D16" s="50">
        <v>108000</v>
      </c>
      <c r="E16" s="46" t="s">
        <v>71</v>
      </c>
      <c r="F16" s="52" t="s">
        <v>72</v>
      </c>
      <c r="G16" s="40">
        <v>864</v>
      </c>
      <c r="H16" s="46"/>
      <c r="I16" s="52"/>
      <c r="J16" s="51"/>
    </row>
    <row r="17" spans="1:10" x14ac:dyDescent="0.55000000000000004">
      <c r="A17" s="101"/>
      <c r="B17" s="46" t="s">
        <v>73</v>
      </c>
      <c r="C17" s="52" t="s">
        <v>65</v>
      </c>
      <c r="D17" s="50">
        <v>85000</v>
      </c>
      <c r="E17" s="46"/>
      <c r="F17" s="52"/>
      <c r="G17" s="40"/>
      <c r="H17" s="46"/>
      <c r="I17" s="52"/>
      <c r="J17" s="51"/>
    </row>
    <row r="18" spans="1:10" x14ac:dyDescent="0.55000000000000004">
      <c r="A18" s="101"/>
      <c r="B18" s="46"/>
      <c r="C18" s="52"/>
      <c r="D18" s="50"/>
      <c r="E18" s="46"/>
      <c r="F18" s="52"/>
      <c r="G18" s="40"/>
      <c r="H18" s="46"/>
      <c r="I18" s="52"/>
      <c r="J18" s="51"/>
    </row>
    <row r="19" spans="1:10" x14ac:dyDescent="0.55000000000000004">
      <c r="A19" s="101"/>
      <c r="B19" s="46"/>
      <c r="C19" s="52"/>
      <c r="D19" s="50"/>
      <c r="E19" s="46"/>
      <c r="F19" s="52"/>
      <c r="G19" s="40"/>
      <c r="H19" s="46"/>
      <c r="I19" s="52"/>
      <c r="J19" s="51"/>
    </row>
    <row r="20" spans="1:10" x14ac:dyDescent="0.55000000000000004">
      <c r="A20" s="101"/>
      <c r="B20" s="46"/>
      <c r="C20" s="52"/>
      <c r="D20" s="50"/>
      <c r="E20" s="46"/>
      <c r="F20" s="52"/>
      <c r="G20" s="50"/>
      <c r="H20" s="46"/>
      <c r="I20" s="52"/>
      <c r="J20" s="51"/>
    </row>
    <row r="21" spans="1:10" x14ac:dyDescent="0.55000000000000004">
      <c r="A21" s="101"/>
      <c r="B21" s="46"/>
      <c r="C21" s="52"/>
      <c r="D21" s="50"/>
      <c r="E21" s="46"/>
      <c r="F21" s="52"/>
      <c r="G21" s="50"/>
      <c r="H21" s="46"/>
      <c r="I21" s="52"/>
      <c r="J21" s="51"/>
    </row>
    <row r="22" spans="1:10" x14ac:dyDescent="0.55000000000000004">
      <c r="A22" s="101"/>
      <c r="B22" s="46"/>
      <c r="C22" s="52"/>
      <c r="D22" s="50"/>
      <c r="E22" s="46"/>
      <c r="F22" s="52"/>
      <c r="G22" s="50"/>
      <c r="H22" s="46"/>
      <c r="I22" s="52"/>
      <c r="J22" s="51"/>
    </row>
    <row r="23" spans="1:10" x14ac:dyDescent="0.55000000000000004">
      <c r="A23" s="101"/>
      <c r="B23" s="46"/>
      <c r="C23" s="52"/>
      <c r="D23" s="50"/>
      <c r="E23" s="46"/>
      <c r="F23" s="52"/>
      <c r="G23" s="39"/>
      <c r="H23" s="46"/>
      <c r="I23" s="52"/>
      <c r="J23" s="51"/>
    </row>
    <row r="24" spans="1:10" ht="18.5" thickBot="1" x14ac:dyDescent="0.6">
      <c r="A24" s="102"/>
      <c r="B24" s="46"/>
      <c r="C24" s="53"/>
      <c r="D24" s="41"/>
      <c r="E24" s="46"/>
      <c r="F24" s="53"/>
      <c r="G24" s="54"/>
      <c r="H24" s="46"/>
      <c r="I24" s="53"/>
      <c r="J24" s="55"/>
    </row>
    <row r="25" spans="1:10" ht="19" thickTop="1" thickBot="1" x14ac:dyDescent="0.6">
      <c r="A25" s="12" t="s">
        <v>17</v>
      </c>
      <c r="B25" s="22" t="s">
        <v>3</v>
      </c>
      <c r="C25" s="29" t="s">
        <v>18</v>
      </c>
      <c r="D25" s="58">
        <f>SUM(D15:D24)</f>
        <v>1165000</v>
      </c>
      <c r="E25" s="26" t="s">
        <v>12</v>
      </c>
      <c r="F25" s="29" t="s">
        <v>19</v>
      </c>
      <c r="G25" s="58">
        <f>SUM(G15:G24)</f>
        <v>250864</v>
      </c>
      <c r="H25" s="26" t="s">
        <v>14</v>
      </c>
      <c r="I25" s="29" t="s">
        <v>20</v>
      </c>
      <c r="J25" s="60">
        <f>SUM(J15:J24)</f>
        <v>50000</v>
      </c>
    </row>
    <row r="26" spans="1:10" ht="18.5" thickTop="1" x14ac:dyDescent="0.55000000000000004">
      <c r="A26" s="100" t="s">
        <v>21</v>
      </c>
      <c r="B26" s="5" t="s">
        <v>54</v>
      </c>
      <c r="C26" s="31" t="s">
        <v>55</v>
      </c>
      <c r="D26" s="32">
        <v>1080000</v>
      </c>
      <c r="E26" s="5" t="s">
        <v>74</v>
      </c>
      <c r="F26" s="31" t="s">
        <v>75</v>
      </c>
      <c r="G26" s="45">
        <v>85000</v>
      </c>
      <c r="H26" s="5" t="s">
        <v>58</v>
      </c>
      <c r="I26" s="31" t="s">
        <v>59</v>
      </c>
      <c r="J26" s="34">
        <v>50000</v>
      </c>
    </row>
    <row r="27" spans="1:10" x14ac:dyDescent="0.55000000000000004">
      <c r="A27" s="101"/>
      <c r="B27" s="5" t="s">
        <v>54</v>
      </c>
      <c r="C27" s="6" t="s">
        <v>76</v>
      </c>
      <c r="D27" s="7">
        <v>108000</v>
      </c>
      <c r="E27" s="5" t="s">
        <v>77</v>
      </c>
      <c r="F27" s="6" t="s">
        <v>78</v>
      </c>
      <c r="G27" s="8">
        <v>10000</v>
      </c>
      <c r="H27" s="5" t="s">
        <v>79</v>
      </c>
      <c r="I27" s="6" t="s">
        <v>80</v>
      </c>
      <c r="J27" s="9">
        <v>200000</v>
      </c>
    </row>
    <row r="28" spans="1:10" x14ac:dyDescent="0.55000000000000004">
      <c r="A28" s="101"/>
      <c r="B28" s="5" t="s">
        <v>73</v>
      </c>
      <c r="C28" s="6" t="s">
        <v>65</v>
      </c>
      <c r="D28" s="7">
        <v>120000</v>
      </c>
      <c r="E28" s="5" t="s">
        <v>77</v>
      </c>
      <c r="F28" s="6" t="s">
        <v>81</v>
      </c>
      <c r="G28" s="8">
        <v>15000</v>
      </c>
      <c r="H28" s="5" t="s">
        <v>82</v>
      </c>
      <c r="I28" s="6" t="s">
        <v>83</v>
      </c>
      <c r="J28" s="9">
        <v>30000</v>
      </c>
    </row>
    <row r="29" spans="1:10" x14ac:dyDescent="0.55000000000000004">
      <c r="A29" s="101"/>
      <c r="B29" s="5"/>
      <c r="C29" s="6"/>
      <c r="D29" s="7"/>
      <c r="E29" s="5" t="s">
        <v>77</v>
      </c>
      <c r="F29" s="6" t="s">
        <v>84</v>
      </c>
      <c r="G29" s="8">
        <v>5000</v>
      </c>
      <c r="H29" s="5"/>
      <c r="I29" s="6"/>
      <c r="J29" s="9"/>
    </row>
    <row r="30" spans="1:10" x14ac:dyDescent="0.55000000000000004">
      <c r="A30" s="101"/>
      <c r="B30" s="5"/>
      <c r="C30" s="6"/>
      <c r="D30" s="7"/>
      <c r="E30" s="5" t="s">
        <v>85</v>
      </c>
      <c r="F30" s="6" t="s">
        <v>86</v>
      </c>
      <c r="G30" s="8">
        <v>150000</v>
      </c>
      <c r="H30" s="5"/>
      <c r="I30" s="6"/>
      <c r="J30" s="9"/>
    </row>
    <row r="31" spans="1:10" x14ac:dyDescent="0.55000000000000004">
      <c r="A31" s="101"/>
      <c r="B31" s="5"/>
      <c r="C31" s="6"/>
      <c r="D31" s="7"/>
      <c r="E31" s="5" t="s">
        <v>87</v>
      </c>
      <c r="F31" s="6" t="s">
        <v>88</v>
      </c>
      <c r="G31" s="8">
        <v>15000</v>
      </c>
      <c r="H31" s="5"/>
      <c r="I31" s="6"/>
      <c r="J31" s="9"/>
    </row>
    <row r="32" spans="1:10" x14ac:dyDescent="0.55000000000000004">
      <c r="A32" s="101"/>
      <c r="B32" s="5"/>
      <c r="C32" s="6"/>
      <c r="D32" s="7"/>
      <c r="E32" s="5" t="s">
        <v>89</v>
      </c>
      <c r="F32" s="6" t="s">
        <v>90</v>
      </c>
      <c r="G32" s="8">
        <v>8000</v>
      </c>
      <c r="H32" s="5"/>
      <c r="I32" s="6"/>
      <c r="J32" s="14"/>
    </row>
    <row r="33" spans="1:10" x14ac:dyDescent="0.55000000000000004">
      <c r="A33" s="101"/>
      <c r="B33" s="5"/>
      <c r="C33" s="6"/>
      <c r="D33" s="7"/>
      <c r="E33" s="5" t="s">
        <v>89</v>
      </c>
      <c r="F33" s="6" t="s">
        <v>91</v>
      </c>
      <c r="G33" s="8">
        <v>5000</v>
      </c>
      <c r="H33" s="5"/>
      <c r="I33" s="6"/>
      <c r="J33" s="9"/>
    </row>
    <row r="34" spans="1:10" x14ac:dyDescent="0.55000000000000004">
      <c r="A34" s="101"/>
      <c r="B34" s="5"/>
      <c r="C34" s="6"/>
      <c r="D34" s="7"/>
      <c r="E34" s="5" t="s">
        <v>92</v>
      </c>
      <c r="F34" s="6"/>
      <c r="G34" s="7">
        <v>300000</v>
      </c>
      <c r="H34" s="5"/>
      <c r="I34" s="6"/>
      <c r="J34" s="9"/>
    </row>
    <row r="35" spans="1:10" x14ac:dyDescent="0.55000000000000004">
      <c r="A35" s="101"/>
      <c r="B35" s="5"/>
      <c r="C35" s="6"/>
      <c r="D35" s="7"/>
      <c r="E35" s="5" t="s">
        <v>82</v>
      </c>
      <c r="F35" s="6" t="s">
        <v>93</v>
      </c>
      <c r="G35" s="8">
        <v>50000</v>
      </c>
      <c r="H35" s="5"/>
      <c r="I35" s="6"/>
      <c r="J35" s="9"/>
    </row>
    <row r="36" spans="1:10" x14ac:dyDescent="0.55000000000000004">
      <c r="A36" s="101"/>
      <c r="B36" s="5"/>
      <c r="C36" s="6"/>
      <c r="D36" s="7"/>
      <c r="E36" s="5"/>
      <c r="F36" s="6"/>
      <c r="G36" s="8"/>
      <c r="H36" s="5"/>
      <c r="I36" s="6"/>
      <c r="J36" s="9"/>
    </row>
    <row r="37" spans="1:10" x14ac:dyDescent="0.55000000000000004">
      <c r="A37" s="101"/>
      <c r="B37" s="5"/>
      <c r="C37" s="6"/>
      <c r="D37" s="7"/>
      <c r="E37" s="5"/>
      <c r="F37" s="6"/>
      <c r="G37" s="13"/>
      <c r="H37" s="5"/>
      <c r="I37" s="6"/>
      <c r="J37" s="9"/>
    </row>
    <row r="38" spans="1:10" x14ac:dyDescent="0.55000000000000004">
      <c r="A38" s="101"/>
      <c r="B38" s="5"/>
      <c r="C38" s="6"/>
      <c r="D38" s="7"/>
      <c r="E38" s="5"/>
      <c r="F38" s="6"/>
      <c r="G38" s="15"/>
      <c r="H38" s="5"/>
      <c r="I38" s="6"/>
      <c r="J38" s="9"/>
    </row>
    <row r="39" spans="1:10" x14ac:dyDescent="0.55000000000000004">
      <c r="A39" s="101"/>
      <c r="B39" s="5"/>
      <c r="C39" s="6"/>
      <c r="D39" s="7"/>
      <c r="E39" s="5"/>
      <c r="F39" s="6"/>
      <c r="G39" s="8"/>
      <c r="H39" s="5"/>
      <c r="I39" s="6"/>
      <c r="J39" s="9"/>
    </row>
    <row r="40" spans="1:10" x14ac:dyDescent="0.55000000000000004">
      <c r="A40" s="101"/>
      <c r="B40" s="5"/>
      <c r="C40" s="6"/>
      <c r="D40" s="7"/>
      <c r="E40" s="5"/>
      <c r="F40" s="6"/>
      <c r="G40" s="8"/>
      <c r="H40" s="5"/>
      <c r="I40" s="6"/>
      <c r="J40" s="9"/>
    </row>
    <row r="41" spans="1:10" x14ac:dyDescent="0.55000000000000004">
      <c r="A41" s="101"/>
      <c r="B41" s="5"/>
      <c r="C41" s="6"/>
      <c r="D41" s="7"/>
      <c r="E41" s="5"/>
      <c r="F41" s="6"/>
      <c r="G41" s="8"/>
      <c r="H41" s="5"/>
      <c r="I41" s="6"/>
      <c r="J41" s="9"/>
    </row>
    <row r="42" spans="1:10" x14ac:dyDescent="0.55000000000000004">
      <c r="A42" s="101"/>
      <c r="B42" s="5"/>
      <c r="C42" s="6"/>
      <c r="D42" s="7"/>
      <c r="E42" s="5"/>
      <c r="F42" s="6"/>
      <c r="G42" s="8"/>
      <c r="H42" s="5"/>
      <c r="I42" s="6"/>
      <c r="J42" s="9"/>
    </row>
    <row r="43" spans="1:10" x14ac:dyDescent="0.55000000000000004">
      <c r="A43" s="101"/>
      <c r="B43" s="5"/>
      <c r="C43" s="6"/>
      <c r="D43" s="7"/>
      <c r="E43" s="5"/>
      <c r="F43" s="6"/>
      <c r="G43" s="8"/>
      <c r="H43" s="5"/>
      <c r="I43" s="6"/>
      <c r="J43" s="9"/>
    </row>
    <row r="44" spans="1:10" x14ac:dyDescent="0.55000000000000004">
      <c r="A44" s="101"/>
      <c r="B44" s="5"/>
      <c r="C44" s="6"/>
      <c r="D44" s="7"/>
      <c r="E44" s="5"/>
      <c r="F44" s="6"/>
      <c r="G44" s="8"/>
      <c r="H44" s="5"/>
      <c r="I44" s="6"/>
      <c r="J44" s="9"/>
    </row>
    <row r="45" spans="1:10" x14ac:dyDescent="0.55000000000000004">
      <c r="A45" s="101"/>
      <c r="B45" s="5"/>
      <c r="C45" s="6"/>
      <c r="D45" s="7"/>
      <c r="E45" s="5"/>
      <c r="F45" s="6"/>
      <c r="G45" s="8"/>
      <c r="H45" s="5"/>
      <c r="I45" s="6"/>
      <c r="J45" s="9"/>
    </row>
    <row r="46" spans="1:10" x14ac:dyDescent="0.55000000000000004">
      <c r="A46" s="101"/>
      <c r="B46" s="5"/>
      <c r="C46" s="6"/>
      <c r="D46" s="7"/>
      <c r="E46" s="5"/>
      <c r="F46" s="6"/>
      <c r="G46" s="8"/>
      <c r="H46" s="5"/>
      <c r="I46" s="6"/>
      <c r="J46" s="9"/>
    </row>
    <row r="47" spans="1:10" x14ac:dyDescent="0.55000000000000004">
      <c r="A47" s="101"/>
      <c r="B47" s="5"/>
      <c r="C47" s="6"/>
      <c r="D47" s="7"/>
      <c r="E47" s="5"/>
      <c r="F47" s="6"/>
      <c r="G47" s="8"/>
      <c r="H47" s="5"/>
      <c r="I47" s="6"/>
      <c r="J47" s="9"/>
    </row>
    <row r="48" spans="1:10" x14ac:dyDescent="0.55000000000000004">
      <c r="A48" s="101"/>
      <c r="B48" s="5"/>
      <c r="C48" s="6"/>
      <c r="D48" s="7"/>
      <c r="E48" s="5"/>
      <c r="F48" s="6"/>
      <c r="G48" s="8"/>
      <c r="H48" s="5"/>
      <c r="I48" s="6"/>
      <c r="J48" s="9"/>
    </row>
    <row r="49" spans="1:10" x14ac:dyDescent="0.55000000000000004">
      <c r="A49" s="101"/>
      <c r="B49" s="5"/>
      <c r="C49" s="6"/>
      <c r="D49" s="7"/>
      <c r="E49" s="5"/>
      <c r="F49" s="6"/>
      <c r="G49" s="8"/>
      <c r="H49" s="5"/>
      <c r="I49" s="6"/>
      <c r="J49" s="9"/>
    </row>
    <row r="50" spans="1:10" x14ac:dyDescent="0.55000000000000004">
      <c r="A50" s="101"/>
      <c r="B50" s="5"/>
      <c r="C50" s="6"/>
      <c r="D50" s="7"/>
      <c r="E50" s="5"/>
      <c r="F50" s="6"/>
      <c r="G50" s="8"/>
      <c r="H50" s="5"/>
      <c r="I50" s="6"/>
      <c r="J50" s="9"/>
    </row>
    <row r="51" spans="1:10" x14ac:dyDescent="0.55000000000000004">
      <c r="A51" s="101"/>
      <c r="B51" s="5"/>
      <c r="C51" s="16"/>
      <c r="D51" s="7"/>
      <c r="E51" s="5"/>
      <c r="F51" s="6"/>
      <c r="G51" s="8"/>
      <c r="H51" s="5"/>
      <c r="I51" s="6"/>
      <c r="J51" s="9"/>
    </row>
    <row r="52" spans="1:10" x14ac:dyDescent="0.55000000000000004">
      <c r="A52" s="101"/>
      <c r="B52" s="5"/>
      <c r="C52" s="16"/>
      <c r="D52" s="7"/>
      <c r="E52" s="5"/>
      <c r="F52" s="6"/>
      <c r="G52" s="8"/>
      <c r="H52" s="5"/>
      <c r="I52" s="6"/>
      <c r="J52" s="9"/>
    </row>
    <row r="53" spans="1:10" x14ac:dyDescent="0.55000000000000004">
      <c r="A53" s="101"/>
      <c r="B53" s="5"/>
      <c r="C53" s="16"/>
      <c r="D53" s="7"/>
      <c r="E53" s="5"/>
      <c r="F53" s="6"/>
      <c r="G53" s="8"/>
      <c r="H53" s="5"/>
      <c r="I53" s="6"/>
      <c r="J53" s="9"/>
    </row>
    <row r="54" spans="1:10" x14ac:dyDescent="0.55000000000000004">
      <c r="A54" s="101"/>
      <c r="B54" s="5"/>
      <c r="C54" s="17"/>
      <c r="D54" s="7"/>
      <c r="E54" s="5"/>
      <c r="F54" s="6"/>
      <c r="G54" s="8"/>
      <c r="H54" s="5"/>
      <c r="I54" s="6"/>
      <c r="J54" s="9"/>
    </row>
    <row r="55" spans="1:10" ht="18.5" thickBot="1" x14ac:dyDescent="0.6">
      <c r="A55" s="102"/>
      <c r="B55" s="5"/>
      <c r="C55" s="27"/>
      <c r="D55" s="28"/>
      <c r="E55" s="5"/>
      <c r="F55" s="27"/>
      <c r="G55" s="33"/>
      <c r="H55" s="5"/>
      <c r="I55" s="27"/>
      <c r="J55" s="30"/>
    </row>
    <row r="56" spans="1:10" ht="19" thickTop="1" thickBot="1" x14ac:dyDescent="0.6">
      <c r="A56" s="18" t="s">
        <v>22</v>
      </c>
      <c r="B56" s="25" t="s">
        <v>3</v>
      </c>
      <c r="C56" s="61" t="s">
        <v>23</v>
      </c>
      <c r="D56" s="77">
        <f>SUM(D26:D55)</f>
        <v>1308000</v>
      </c>
      <c r="E56" s="35" t="s">
        <v>12</v>
      </c>
      <c r="F56" s="61" t="s">
        <v>24</v>
      </c>
      <c r="G56" s="77">
        <f>SUM(G26:G55)</f>
        <v>643000</v>
      </c>
      <c r="H56" s="35" t="s">
        <v>14</v>
      </c>
      <c r="I56" s="61" t="s">
        <v>25</v>
      </c>
      <c r="J56" s="78">
        <f>SUM(J26:J55)</f>
        <v>280000</v>
      </c>
    </row>
    <row r="57" spans="1:10" x14ac:dyDescent="0.55000000000000004">
      <c r="A57" s="19"/>
      <c r="B57" s="19"/>
      <c r="C57" s="19"/>
      <c r="D57" s="20"/>
      <c r="E57" s="21"/>
      <c r="F57" s="21"/>
      <c r="G57" s="21"/>
      <c r="H57" s="21"/>
      <c r="I57" s="21"/>
      <c r="J57" s="20"/>
    </row>
    <row r="58" spans="1:10" ht="18.5" thickBot="1" x14ac:dyDescent="0.6">
      <c r="A58" s="36" t="str">
        <f>J1</f>
        <v>月</v>
      </c>
      <c r="B58" s="89" t="s">
        <v>3</v>
      </c>
      <c r="C58" s="90"/>
      <c r="D58" s="91" t="s">
        <v>26</v>
      </c>
      <c r="E58" s="92"/>
      <c r="F58" s="93" t="s">
        <v>27</v>
      </c>
      <c r="G58" s="93"/>
      <c r="H58" s="94" t="s">
        <v>28</v>
      </c>
      <c r="I58" s="94"/>
      <c r="J58" s="21"/>
    </row>
    <row r="59" spans="1:10" ht="18.5" thickTop="1" x14ac:dyDescent="0.55000000000000004">
      <c r="A59" s="5" t="s">
        <v>29</v>
      </c>
      <c r="B59" s="64" t="s">
        <v>30</v>
      </c>
      <c r="C59" s="65">
        <f>D14</f>
        <v>1080000</v>
      </c>
      <c r="D59" s="66" t="s">
        <v>31</v>
      </c>
      <c r="E59" s="65">
        <f>G14+J14</f>
        <v>1761300</v>
      </c>
      <c r="F59" s="66" t="s">
        <v>32</v>
      </c>
      <c r="G59" s="65">
        <f>C59-E59</f>
        <v>-681300</v>
      </c>
      <c r="H59" s="66" t="s">
        <v>33</v>
      </c>
      <c r="I59" s="67">
        <f>D1+G59</f>
        <v>1147783</v>
      </c>
      <c r="J59" s="21"/>
    </row>
    <row r="60" spans="1:10" x14ac:dyDescent="0.55000000000000004">
      <c r="A60" s="5" t="s">
        <v>34</v>
      </c>
      <c r="B60" s="68" t="s">
        <v>18</v>
      </c>
      <c r="C60" s="69">
        <f>D25</f>
        <v>1165000</v>
      </c>
      <c r="D60" s="70" t="s">
        <v>35</v>
      </c>
      <c r="E60" s="69">
        <f>G25+J25</f>
        <v>300864</v>
      </c>
      <c r="F60" s="71" t="s">
        <v>36</v>
      </c>
      <c r="G60" s="69">
        <f t="shared" ref="G60:G62" si="0">C60-E60</f>
        <v>864136</v>
      </c>
      <c r="H60" s="71" t="s">
        <v>37</v>
      </c>
      <c r="I60" s="72">
        <f>I59+G60</f>
        <v>2011919</v>
      </c>
      <c r="J60" s="21"/>
    </row>
    <row r="61" spans="1:10" x14ac:dyDescent="0.55000000000000004">
      <c r="A61" s="5" t="s">
        <v>38</v>
      </c>
      <c r="B61" s="68" t="s">
        <v>23</v>
      </c>
      <c r="C61" s="69">
        <f>D56</f>
        <v>1308000</v>
      </c>
      <c r="D61" s="71" t="s">
        <v>39</v>
      </c>
      <c r="E61" s="69">
        <f>G56+J56</f>
        <v>923000</v>
      </c>
      <c r="F61" s="71" t="s">
        <v>40</v>
      </c>
      <c r="G61" s="69">
        <f t="shared" si="0"/>
        <v>385000</v>
      </c>
      <c r="H61" s="71" t="s">
        <v>41</v>
      </c>
      <c r="I61" s="72">
        <f>I60+G61</f>
        <v>2396919</v>
      </c>
      <c r="J61" s="37" t="s">
        <v>42</v>
      </c>
    </row>
    <row r="62" spans="1:10" ht="18.5" thickBot="1" x14ac:dyDescent="0.6">
      <c r="A62" s="5" t="s">
        <v>43</v>
      </c>
      <c r="B62" s="73" t="s">
        <v>44</v>
      </c>
      <c r="C62" s="74">
        <f>SUM(C59:C61)</f>
        <v>3553000</v>
      </c>
      <c r="D62" s="75" t="s">
        <v>45</v>
      </c>
      <c r="E62" s="74">
        <f>SUM(E59:E61)</f>
        <v>2985164</v>
      </c>
      <c r="F62" s="75" t="s">
        <v>94</v>
      </c>
      <c r="G62" s="74">
        <f t="shared" si="0"/>
        <v>567836</v>
      </c>
      <c r="H62" s="75" t="s">
        <v>46</v>
      </c>
      <c r="I62" s="76">
        <f>D1+G62</f>
        <v>2396919</v>
      </c>
      <c r="J62" s="37" t="s">
        <v>47</v>
      </c>
    </row>
    <row r="63" spans="1:10" ht="19" thickTop="1" thickBot="1" x14ac:dyDescent="0.6">
      <c r="F63" s="95" t="s">
        <v>48</v>
      </c>
      <c r="G63" s="95"/>
      <c r="H63" s="95" t="s">
        <v>49</v>
      </c>
      <c r="I63" s="95"/>
    </row>
    <row r="64" spans="1:10" ht="19" thickTop="1" thickBot="1" x14ac:dyDescent="0.6">
      <c r="D64" t="s">
        <v>50</v>
      </c>
      <c r="F64" s="96">
        <v>2396919</v>
      </c>
      <c r="G64" s="97"/>
      <c r="H64" s="98">
        <f>I62-F64</f>
        <v>0</v>
      </c>
      <c r="I64" s="99"/>
    </row>
    <row r="65" ht="18.5" thickTop="1" x14ac:dyDescent="0.55000000000000004"/>
  </sheetData>
  <mergeCells count="17">
    <mergeCell ref="F63:G63"/>
    <mergeCell ref="H63:I63"/>
    <mergeCell ref="F64:G64"/>
    <mergeCell ref="H64:I64"/>
    <mergeCell ref="F1:G1"/>
    <mergeCell ref="E2:G2"/>
    <mergeCell ref="H2:J2"/>
    <mergeCell ref="A26:A55"/>
    <mergeCell ref="B58:C58"/>
    <mergeCell ref="D58:E58"/>
    <mergeCell ref="F58:G58"/>
    <mergeCell ref="H58:I58"/>
    <mergeCell ref="A4:A13"/>
    <mergeCell ref="A15:A24"/>
    <mergeCell ref="A1:B1"/>
    <mergeCell ref="A2:A3"/>
    <mergeCell ref="B2:D3"/>
  </mergeCells>
  <phoneticPr fontId="3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31"/>
  <sheetViews>
    <sheetView view="pageBreakPreview" zoomScale="60" zoomScaleNormal="100" workbookViewId="0">
      <selection activeCell="C37" sqref="C37"/>
    </sheetView>
  </sheetViews>
  <sheetFormatPr defaultRowHeight="18" x14ac:dyDescent="0.55000000000000004"/>
  <sheetData>
    <row r="1" spans="1:1" x14ac:dyDescent="0.55000000000000004">
      <c r="A1" s="79" t="s">
        <v>95</v>
      </c>
    </row>
    <row r="3" spans="1:1" x14ac:dyDescent="0.55000000000000004">
      <c r="A3" t="s">
        <v>96</v>
      </c>
    </row>
    <row r="5" spans="1:1" x14ac:dyDescent="0.55000000000000004">
      <c r="A5" t="s">
        <v>97</v>
      </c>
    </row>
    <row r="6" spans="1:1" x14ac:dyDescent="0.55000000000000004">
      <c r="A6" t="s">
        <v>98</v>
      </c>
    </row>
    <row r="8" spans="1:1" x14ac:dyDescent="0.55000000000000004">
      <c r="A8" t="s">
        <v>99</v>
      </c>
    </row>
    <row r="9" spans="1:1" x14ac:dyDescent="0.55000000000000004">
      <c r="A9" t="s">
        <v>100</v>
      </c>
    </row>
    <row r="10" spans="1:1" x14ac:dyDescent="0.55000000000000004">
      <c r="A10" t="s">
        <v>101</v>
      </c>
    </row>
    <row r="11" spans="1:1" x14ac:dyDescent="0.55000000000000004">
      <c r="A11" t="s">
        <v>102</v>
      </c>
    </row>
    <row r="12" spans="1:1" x14ac:dyDescent="0.55000000000000004">
      <c r="A12" t="s">
        <v>103</v>
      </c>
    </row>
    <row r="13" spans="1:1" x14ac:dyDescent="0.55000000000000004">
      <c r="A13" t="s">
        <v>104</v>
      </c>
    </row>
    <row r="15" spans="1:1" x14ac:dyDescent="0.55000000000000004">
      <c r="A15" t="s">
        <v>105</v>
      </c>
    </row>
    <row r="16" spans="1:1" x14ac:dyDescent="0.55000000000000004">
      <c r="A16" t="s">
        <v>106</v>
      </c>
    </row>
    <row r="18" spans="1:1" x14ac:dyDescent="0.55000000000000004">
      <c r="A18" s="79" t="s">
        <v>107</v>
      </c>
    </row>
    <row r="19" spans="1:1" x14ac:dyDescent="0.55000000000000004">
      <c r="A19" t="s">
        <v>108</v>
      </c>
    </row>
    <row r="20" spans="1:1" x14ac:dyDescent="0.55000000000000004">
      <c r="A20" t="s">
        <v>109</v>
      </c>
    </row>
    <row r="22" spans="1:1" x14ac:dyDescent="0.55000000000000004">
      <c r="A22" t="s">
        <v>110</v>
      </c>
    </row>
    <row r="23" spans="1:1" x14ac:dyDescent="0.55000000000000004">
      <c r="A23" t="s">
        <v>111</v>
      </c>
    </row>
    <row r="25" spans="1:1" x14ac:dyDescent="0.55000000000000004">
      <c r="A25" t="s">
        <v>112</v>
      </c>
    </row>
    <row r="27" spans="1:1" x14ac:dyDescent="0.55000000000000004">
      <c r="A27" t="s">
        <v>113</v>
      </c>
    </row>
    <row r="29" spans="1:1" x14ac:dyDescent="0.55000000000000004">
      <c r="A29" t="s">
        <v>114</v>
      </c>
    </row>
    <row r="31" spans="1:1" x14ac:dyDescent="0.55000000000000004">
      <c r="A31" t="s">
        <v>115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79CF74181A384CA71F8BC4814CAFCA" ma:contentTypeVersion="13" ma:contentTypeDescription="新しいドキュメントを作成します。" ma:contentTypeScope="" ma:versionID="5ce8e90c9745d98d594195e6161f975f">
  <xsd:schema xmlns:xsd="http://www.w3.org/2001/XMLSchema" xmlns:xs="http://www.w3.org/2001/XMLSchema" xmlns:p="http://schemas.microsoft.com/office/2006/metadata/properties" xmlns:ns2="2cf00f52-516e-49d3-9cbe-5e37d0291469" xmlns:ns3="61330dfc-7723-47cf-b120-8d2e1c1c0712" targetNamespace="http://schemas.microsoft.com/office/2006/metadata/properties" ma:root="true" ma:fieldsID="09efe510320fe76f5e3ffad232ed5002" ns2:_="" ns3:_="">
    <xsd:import namespace="2cf00f52-516e-49d3-9cbe-5e37d0291469"/>
    <xsd:import namespace="61330dfc-7723-47cf-b120-8d2e1c1c07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00f52-516e-49d3-9cbe-5e37d0291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30dfc-7723-47cf-b120-8d2e1c1c0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4E8287-2A2D-4804-839C-0E66F3103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00f52-516e-49d3-9cbe-5e37d0291469"/>
    <ds:schemaRef ds:uri="61330dfc-7723-47cf-b120-8d2e1c1c0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A5D43-EF1D-4936-B481-8F3DBA815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DD12B-EF5C-4ACB-8207-F059082870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2021.11.資金繰り表</vt:lpstr>
      <vt:lpstr>資金繰り表（原本）</vt:lpstr>
      <vt:lpstr>資金繰り表（例）</vt:lpstr>
      <vt:lpstr>資金繰り表作成マニュアル</vt:lpstr>
      <vt:lpstr>'2021.11.資金繰り表'!Print_Area</vt:lpstr>
      <vt:lpstr>'資金繰り表（原本）'!Print_Area</vt:lpstr>
      <vt:lpstr>'資金繰り表（例）'!Print_Area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hitoshi</dc:creator>
  <cp:keywords/>
  <dc:description/>
  <cp:lastModifiedBy>渡邉 一史</cp:lastModifiedBy>
  <cp:revision/>
  <cp:lastPrinted>2022-02-15T01:45:20Z</cp:lastPrinted>
  <dcterms:created xsi:type="dcterms:W3CDTF">2017-04-05T05:53:00Z</dcterms:created>
  <dcterms:modified xsi:type="dcterms:W3CDTF">2022-05-21T15:05:42Z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0x0101003779CF74181A384CA71F8BC4814CAFCA</vt:lpwstr>
  </property>
</Properties>
</file>