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渡邉さん\"/>
    </mc:Choice>
  </mc:AlternateContent>
  <xr:revisionPtr revIDLastSave="0" documentId="8_{F61BC6D3-085D-40C5-81FE-6E67C3033918}" xr6:coauthVersionLast="47" xr6:coauthVersionMax="47" xr10:uidLastSave="{00000000-0000-0000-0000-000000000000}"/>
  <bookViews>
    <workbookView xWindow="-104" yWindow="-104" windowWidth="22326" windowHeight="11947" xr2:uid="{9842416C-8C02-4A04-80F0-3250679687F3}"/>
  </bookViews>
  <sheets>
    <sheet name="決算書" sheetId="19" r:id="rId1"/>
    <sheet name="ロジックツリー" sheetId="18" r:id="rId2"/>
  </sheets>
  <externalReferences>
    <externalReference r:id="rId3"/>
    <externalReference r:id="rId4"/>
    <externalReference r:id="rId5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a" localSheetId="1">'[1]４月'!#REF!</definedName>
    <definedName name="a" localSheetId="0">'[1]４月'!#REF!</definedName>
    <definedName name="a">'[1]４月'!#REF!</definedName>
    <definedName name="ai" localSheetId="1" hidden="1">#REF!</definedName>
    <definedName name="ai" localSheetId="0" hidden="1">#REF!</definedName>
    <definedName name="ai" hidden="1">#REF!</definedName>
    <definedName name="aii" localSheetId="1" hidden="1">#REF!</definedName>
    <definedName name="aii" localSheetId="0" hidden="1">#REF!</definedName>
    <definedName name="aii" hidden="1">#REF!</definedName>
    <definedName name="b" localSheetId="1" hidden="1">#REF!</definedName>
    <definedName name="b" localSheetId="0" hidden="1">#REF!</definedName>
    <definedName name="b" hidden="1">#REF!</definedName>
    <definedName name="credo" localSheetId="1" hidden="1">#REF!</definedName>
    <definedName name="credo" localSheetId="0" hidden="1">#REF!</definedName>
    <definedName name="credo" hidden="1">#REF!</definedName>
    <definedName name="ｄｗｄｗｄｗｄ" hidden="1">#REF!</definedName>
    <definedName name="g" localSheetId="1">'[1]４月'!#REF!</definedName>
    <definedName name="g" localSheetId="0">'[1]４月'!#REF!</definedName>
    <definedName name="g">'[1]４月'!#REF!</definedName>
    <definedName name="j" localSheetId="1" hidden="1">#REF!</definedName>
    <definedName name="j" localSheetId="0" hidden="1">#REF!</definedName>
    <definedName name="j" hidden="1">#REF!</definedName>
    <definedName name="ｋｋｋ" localSheetId="1">'[2]４月'!#REF!</definedName>
    <definedName name="ｋｋｋ">'[2]４月'!#REF!</definedName>
    <definedName name="ＫＫＫＫ" localSheetId="1" hidden="1">#REF!</definedName>
    <definedName name="ＫＫＫＫ" hidden="1">#REF!</definedName>
    <definedName name="K総務" localSheetId="1" hidden="1">#REF!</definedName>
    <definedName name="K総務" hidden="1">#REF!</definedName>
    <definedName name="PL">INDIRECT([3]結果通知!$C$20)</definedName>
    <definedName name="PL血液検査">INDIRECT([3]結果通知!$C$20+[3]結果通知!$A$7)</definedName>
    <definedName name="_xlnm.Print_Area" localSheetId="1">ロジックツリー!$A$1:$BV$74</definedName>
    <definedName name="_xlnm.Print_Area" localSheetId="0">決算書!$A$1:$O$33</definedName>
    <definedName name="TITLE" localSheetId="1">'[1]４月'!#REF!</definedName>
    <definedName name="TITLE" localSheetId="0">'[1]４月'!#REF!</definedName>
    <definedName name="TITLE">'[1]４月'!#REF!</definedName>
    <definedName name="uy" localSheetId="1">'[1]４月'!#REF!</definedName>
    <definedName name="uy" localSheetId="0">'[1]４月'!#REF!</definedName>
    <definedName name="uy">'[1]４月'!#REF!</definedName>
    <definedName name="wq" localSheetId="1" hidden="1">#REF!</definedName>
    <definedName name="wq" localSheetId="0" hidden="1">#REF!</definedName>
    <definedName name="wq" hidden="1">#REF!</definedName>
    <definedName name="ｙ" hidden="1">#REF!</definedName>
    <definedName name="あ" localSheetId="1" hidden="1">#REF!</definedName>
    <definedName name="あ" localSheetId="0" hidden="1">#REF!</definedName>
    <definedName name="あ" hidden="1">#REF!</definedName>
    <definedName name="ああ" localSheetId="1" hidden="1">#REF!</definedName>
    <definedName name="ああ" localSheetId="0" hidden="1">#REF!</definedName>
    <definedName name="ああ" hidden="1">#REF!</definedName>
    <definedName name="あああ" localSheetId="1">'[1]４月'!#REF!</definedName>
    <definedName name="あああ" localSheetId="0">'[1]４月'!#REF!</definedName>
    <definedName name="あああ">'[1]４月'!#REF!</definedName>
    <definedName name="ああああ" hidden="1">#REF!</definedName>
    <definedName name="ああああああ" localSheetId="1">'[1]４月'!#REF!</definedName>
    <definedName name="ああああああ" localSheetId="0">'[1]４月'!#REF!</definedName>
    <definedName name="ああああああ">'[1]４月'!#REF!</definedName>
    <definedName name="ああああああああ" localSheetId="1">'[1]４月'!#REF!</definedName>
    <definedName name="ああああああああ" localSheetId="0">'[1]４月'!#REF!</definedName>
    <definedName name="ああああああああ">'[1]４月'!#REF!</definedName>
    <definedName name="ああああああああああ" localSheetId="1" hidden="1">#REF!</definedName>
    <definedName name="ああああああああああ" localSheetId="0" hidden="1">#REF!</definedName>
    <definedName name="ああああああああああ" hidden="1">#REF!</definedName>
    <definedName name="ああああああああああああ" localSheetId="1">'[1]４月'!#REF!</definedName>
    <definedName name="ああああああああああああ" localSheetId="0">'[1]４月'!#REF!</definedName>
    <definedName name="ああああああああああああ">'[1]４月'!#REF!</definedName>
    <definedName name="あああああああああああああ" localSheetId="1" hidden="1">#REF!</definedName>
    <definedName name="あああああああああああああ" localSheetId="0" hidden="1">#REF!</definedName>
    <definedName name="あああああああああああああ" hidden="1">#REF!</definedName>
    <definedName name="あい" localSheetId="1">'[1]４月'!#REF!</definedName>
    <definedName name="あい" localSheetId="0">'[1]４月'!#REF!</definedName>
    <definedName name="あい">'[1]４月'!#REF!</definedName>
    <definedName name="い" localSheetId="1" hidden="1">#REF!</definedName>
    <definedName name="い" hidden="1">#REF!</definedName>
    <definedName name="ぉ" localSheetId="1" hidden="1">#REF!</definedName>
    <definedName name="ぉ" localSheetId="0" hidden="1">#REF!</definedName>
    <definedName name="ぉ" hidden="1">#REF!</definedName>
    <definedName name="さ" hidden="1">#REF!</definedName>
    <definedName name="ささあさっさ" hidden="1">#REF!</definedName>
    <definedName name="じょあき" localSheetId="1" hidden="1">#REF!</definedName>
    <definedName name="じょあき" localSheetId="0" hidden="1">#REF!</definedName>
    <definedName name="じょあき" hidden="1">#REF!</definedName>
    <definedName name="っさささ" hidden="1">#REF!</definedName>
    <definedName name="っさささささ" hidden="1">#REF!</definedName>
    <definedName name="井藤" localSheetId="1" hidden="1">#REF!</definedName>
    <definedName name="井藤" localSheetId="0" hidden="1">#REF!</definedName>
    <definedName name="井藤" hidden="1">#REF!</definedName>
    <definedName name="画像">INDIRECT([3]結果通知!$C$11)</definedName>
    <definedName name="三國" hidden="1">#REF!</definedName>
    <definedName name="他" localSheetId="1">'[1]４月'!#REF!</definedName>
    <definedName name="他" localSheetId="0">'[1]４月'!#REF!</definedName>
    <definedName name="他">'[1]４月'!#REF!</definedName>
    <definedName name="他お" localSheetId="1" hidden="1">#REF!</definedName>
    <definedName name="他お" localSheetId="0" hidden="1">#REF!</definedName>
    <definedName name="他お" hidden="1">#REF!</definedName>
    <definedName name="奈良井" localSheetId="1" hidden="1">#REF!</definedName>
    <definedName name="奈良井" hidden="1">#REF!</definedName>
    <definedName name="名前の重複" localSheetId="1" hidden="1">#REF!</definedName>
    <definedName name="名前の重複" localSheetId="0" hidden="1">#REF!</definedName>
    <definedName name="名前の重複" hidden="1">#REF!</definedName>
    <definedName name="明日" localSheetId="1" hidden="1">#REF!</definedName>
    <definedName name="明日" localSheetId="0" hidden="1">#REF!</definedName>
    <definedName name="明日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" i="19" l="1"/>
  <c r="J8" i="19" s="1"/>
  <c r="AH8" i="18" s="1"/>
  <c r="BT46" i="18"/>
  <c r="BU46" i="18"/>
  <c r="BV46" i="18"/>
  <c r="BT47" i="18"/>
  <c r="BU47" i="18"/>
  <c r="BV47" i="18"/>
  <c r="BT48" i="18"/>
  <c r="BU48" i="18"/>
  <c r="BV48" i="18"/>
  <c r="BS48" i="18"/>
  <c r="BS47" i="18"/>
  <c r="I29" i="19"/>
  <c r="BT41" i="18"/>
  <c r="BU41" i="18"/>
  <c r="BT42" i="18"/>
  <c r="BV42" i="18" s="1"/>
  <c r="BU42" i="18"/>
  <c r="BT43" i="18"/>
  <c r="BU43" i="18"/>
  <c r="BT44" i="18"/>
  <c r="BU44" i="18"/>
  <c r="BT45" i="18"/>
  <c r="BU45" i="18"/>
  <c r="BU40" i="18"/>
  <c r="BT40" i="18"/>
  <c r="BT69" i="18"/>
  <c r="BU69" i="18"/>
  <c r="BT70" i="18"/>
  <c r="BU70" i="18"/>
  <c r="BT71" i="18"/>
  <c r="BU71" i="18"/>
  <c r="BT72" i="18"/>
  <c r="BU72" i="18"/>
  <c r="BS70" i="18"/>
  <c r="BS71" i="18"/>
  <c r="BS72" i="18"/>
  <c r="BS69" i="18"/>
  <c r="BS58" i="18"/>
  <c r="BT58" i="18"/>
  <c r="BU58" i="18"/>
  <c r="BS59" i="18"/>
  <c r="BT59" i="18"/>
  <c r="BU59" i="18"/>
  <c r="BS60" i="18"/>
  <c r="BT60" i="18"/>
  <c r="BU60" i="18"/>
  <c r="BS61" i="18"/>
  <c r="BT61" i="18"/>
  <c r="BU61" i="18"/>
  <c r="BS62" i="18"/>
  <c r="BT62" i="18"/>
  <c r="BU62" i="18"/>
  <c r="BS63" i="18"/>
  <c r="BT63" i="18"/>
  <c r="BU63" i="18"/>
  <c r="BV63" i="18" s="1"/>
  <c r="BS64" i="18"/>
  <c r="BT64" i="18"/>
  <c r="BU64" i="18"/>
  <c r="BS65" i="18"/>
  <c r="BT65" i="18"/>
  <c r="BU65" i="18"/>
  <c r="BV65" i="18" s="1"/>
  <c r="BS66" i="18"/>
  <c r="BT66" i="18"/>
  <c r="BU66" i="18"/>
  <c r="BS67" i="18"/>
  <c r="BT67" i="18"/>
  <c r="BU67" i="18"/>
  <c r="BT57" i="18"/>
  <c r="BU57" i="18"/>
  <c r="BS57" i="18"/>
  <c r="BT51" i="18"/>
  <c r="BU51" i="18"/>
  <c r="BT52" i="18"/>
  <c r="BU52" i="18"/>
  <c r="BT53" i="18"/>
  <c r="BU53" i="18"/>
  <c r="BT54" i="18"/>
  <c r="BU54" i="18"/>
  <c r="BT55" i="18"/>
  <c r="BU55" i="18"/>
  <c r="BU50" i="18"/>
  <c r="BT50" i="18"/>
  <c r="BS55" i="18"/>
  <c r="BS51" i="18"/>
  <c r="BS52" i="18"/>
  <c r="BS53" i="18"/>
  <c r="BS54" i="18"/>
  <c r="BS50" i="18"/>
  <c r="BS41" i="18"/>
  <c r="BS42" i="18"/>
  <c r="BS43" i="18"/>
  <c r="BS44" i="18"/>
  <c r="BS45" i="18"/>
  <c r="BS46" i="18"/>
  <c r="BS40" i="18"/>
  <c r="BC5" i="18"/>
  <c r="BC3" i="18"/>
  <c r="O33" i="19"/>
  <c r="J10" i="19" s="1"/>
  <c r="N33" i="19"/>
  <c r="I10" i="19" s="1"/>
  <c r="I32" i="19"/>
  <c r="I31" i="19"/>
  <c r="I30" i="19"/>
  <c r="J18" i="19"/>
  <c r="AK57" i="18" s="1"/>
  <c r="E4" i="19"/>
  <c r="F4" i="19"/>
  <c r="B5" i="19"/>
  <c r="C5" i="19"/>
  <c r="B7" i="19"/>
  <c r="C7" i="19"/>
  <c r="I7" i="19"/>
  <c r="I8" i="19" s="1"/>
  <c r="I9" i="19" s="1"/>
  <c r="B11" i="19"/>
  <c r="C11" i="19"/>
  <c r="E12" i="19"/>
  <c r="F12" i="19"/>
  <c r="F13" i="19" s="1"/>
  <c r="C16" i="19"/>
  <c r="I15" i="19"/>
  <c r="AK50" i="18" s="1"/>
  <c r="J15" i="19"/>
  <c r="AK48" i="18" s="1"/>
  <c r="B16" i="19"/>
  <c r="B22" i="19"/>
  <c r="C22" i="19"/>
  <c r="E18" i="19"/>
  <c r="F18" i="19"/>
  <c r="I18" i="19"/>
  <c r="AK59" i="18" s="1"/>
  <c r="B25" i="19"/>
  <c r="C25" i="19"/>
  <c r="B30" i="19"/>
  <c r="H29" i="19"/>
  <c r="J29" i="19"/>
  <c r="C30" i="19"/>
  <c r="H30" i="19"/>
  <c r="J30" i="19"/>
  <c r="H31" i="19"/>
  <c r="H32" i="19"/>
  <c r="H33" i="19"/>
  <c r="BV64" i="18" l="1"/>
  <c r="BV61" i="18"/>
  <c r="BV55" i="18"/>
  <c r="BV51" i="18"/>
  <c r="BV66" i="18"/>
  <c r="BV58" i="18"/>
  <c r="BV69" i="18"/>
  <c r="BV67" i="18"/>
  <c r="BC15" i="18"/>
  <c r="BV52" i="18"/>
  <c r="BV72" i="18"/>
  <c r="BV71" i="18"/>
  <c r="BV60" i="18"/>
  <c r="BV70" i="18"/>
  <c r="BV62" i="18"/>
  <c r="BV59" i="18"/>
  <c r="BV57" i="18"/>
  <c r="BV53" i="18"/>
  <c r="BV50" i="18"/>
  <c r="I33" i="19"/>
  <c r="BC17" i="18"/>
  <c r="AH10" i="18"/>
  <c r="I11" i="19"/>
  <c r="O20" i="18" s="1"/>
  <c r="BV44" i="18"/>
  <c r="BV43" i="18"/>
  <c r="BV54" i="18"/>
  <c r="BV40" i="18"/>
  <c r="BV45" i="18"/>
  <c r="BV41" i="18"/>
  <c r="BT49" i="18"/>
  <c r="BC42" i="18" s="1"/>
  <c r="J9" i="19"/>
  <c r="C9" i="19"/>
  <c r="C17" i="19" s="1"/>
  <c r="J32" i="19"/>
  <c r="E13" i="19"/>
  <c r="E19" i="19" s="1"/>
  <c r="F19" i="19"/>
  <c r="C31" i="19"/>
  <c r="B9" i="19"/>
  <c r="B17" i="19" s="1"/>
  <c r="J11" i="19"/>
  <c r="O18" i="18" s="1"/>
  <c r="B31" i="19"/>
  <c r="J31" i="19"/>
  <c r="I19" i="19" l="1"/>
  <c r="I22" i="19" s="1"/>
  <c r="I24" i="19" s="1"/>
  <c r="J19" i="19"/>
  <c r="C37" i="18" s="1"/>
  <c r="J33" i="19"/>
  <c r="C33" i="19"/>
  <c r="F31" i="19" s="1"/>
  <c r="B33" i="19"/>
  <c r="E31" i="19" s="1"/>
  <c r="J22" i="19" l="1"/>
  <c r="J24" i="19" s="1"/>
  <c r="C39" i="18"/>
  <c r="F33" i="19"/>
  <c r="E33" i="19"/>
  <c r="O55" i="18" l="1"/>
  <c r="O53" i="18"/>
  <c r="BT73" i="18"/>
  <c r="BC71" i="18" s="1"/>
  <c r="BT68" i="18"/>
  <c r="BC61" i="18" s="1"/>
  <c r="BF5" i="18" l="1"/>
  <c r="AO10" i="18"/>
  <c r="BC7" i="18"/>
  <c r="AO8" i="18"/>
  <c r="BU73" i="18"/>
  <c r="BC69" i="18" s="1"/>
  <c r="BU68" i="18"/>
  <c r="BC59" i="18" s="1"/>
  <c r="BU56" i="18"/>
  <c r="BC49" i="18" s="1"/>
  <c r="BU49" i="18"/>
  <c r="BT56" i="18"/>
  <c r="BC51" i="18" s="1"/>
  <c r="Z38" i="18" s="1"/>
  <c r="R55" i="18"/>
  <c r="AN50" i="18"/>
  <c r="AK61" i="18"/>
  <c r="AN59" i="18"/>
  <c r="AK52" i="18"/>
  <c r="BC40" i="18" l="1"/>
  <c r="Z36" i="18" s="1"/>
  <c r="BV73" i="18"/>
  <c r="BV49" i="18"/>
  <c r="BT74" i="18"/>
  <c r="O57" i="18"/>
  <c r="BU74" i="18"/>
  <c r="BV68" i="18"/>
  <c r="BC63" i="18"/>
  <c r="BV56" i="18"/>
  <c r="BC19" i="18"/>
  <c r="BF17" i="18"/>
  <c r="BC53" i="18"/>
  <c r="BF51" i="18"/>
  <c r="AH12" i="18"/>
  <c r="AK10" i="18"/>
  <c r="AC38" i="18" l="1"/>
  <c r="Z40" i="18"/>
  <c r="BV74" i="18"/>
  <c r="BF42" i="18"/>
  <c r="BF61" i="18"/>
  <c r="BC44" i="18"/>
  <c r="AR10" i="18"/>
  <c r="AO12" i="18"/>
  <c r="BC73" i="18"/>
  <c r="BF71" i="18"/>
  <c r="R20" i="18" l="1"/>
  <c r="O22" i="18"/>
  <c r="F39" i="18" l="1"/>
  <c r="C41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プレジャー　スタッフ</author>
    <author>小山 泰寛</author>
  </authors>
  <commentList>
    <comment ref="B4" authorId="0" shapeId="0" xr:uid="{6606BD3B-4201-4AC7-A431-B6E53F794E2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現金及び預金
</t>
        </r>
      </text>
    </comment>
    <comment ref="N14" authorId="0" shapeId="0" xr:uid="{D4178DF8-7642-4AA2-8BEC-03A68701E3EA}">
      <text>
        <r>
          <rPr>
            <b/>
            <sz val="9"/>
            <color indexed="81"/>
            <rFont val="MS P ゴシック"/>
            <family val="3"/>
            <charset val="128"/>
          </rPr>
          <t>接待交際費</t>
        </r>
      </text>
    </comment>
    <comment ref="C15" authorId="1" shapeId="0" xr:uid="{EBA0F2A2-3BBB-4F27-A417-622C83F0F11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立替金＋預け金
</t>
        </r>
      </text>
    </comment>
    <comment ref="F17" authorId="1" shapeId="0" xr:uid="{AC749E17-174A-40F3-97CC-BC9190FB8A3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長期未払
</t>
        </r>
      </text>
    </comment>
    <comment ref="A29" authorId="1" shapeId="0" xr:uid="{1272D179-71B3-4BF7-98EC-37CFD9910EC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長期前払金
</t>
        </r>
      </text>
    </comment>
  </commentList>
</comments>
</file>

<file path=xl/sharedStrings.xml><?xml version="1.0" encoding="utf-8"?>
<sst xmlns="http://schemas.openxmlformats.org/spreadsheetml/2006/main" count="197" uniqueCount="146">
  <si>
    <t>売上高</t>
    <rPh sb="0" eb="2">
      <t>ウリアゲ</t>
    </rPh>
    <rPh sb="2" eb="3">
      <t>タカ</t>
    </rPh>
    <phoneticPr fontId="4"/>
  </si>
  <si>
    <t>前期</t>
  </si>
  <si>
    <t>粗利益</t>
    <rPh sb="0" eb="3">
      <t>アラリエキ</t>
    </rPh>
    <phoneticPr fontId="4"/>
  </si>
  <si>
    <t>粗利率</t>
    <rPh sb="0" eb="3">
      <t>アラリリツ</t>
    </rPh>
    <phoneticPr fontId="2"/>
  </si>
  <si>
    <t>差額</t>
    <rPh sb="0" eb="2">
      <t>サガク</t>
    </rPh>
    <phoneticPr fontId="2"/>
  </si>
  <si>
    <t>売上原価</t>
    <rPh sb="0" eb="2">
      <t>ウリアゲ</t>
    </rPh>
    <rPh sb="2" eb="4">
      <t>ゲンカ</t>
    </rPh>
    <phoneticPr fontId="2"/>
  </si>
  <si>
    <t>営業損益</t>
    <rPh sb="0" eb="2">
      <t>エイギョウ</t>
    </rPh>
    <rPh sb="2" eb="4">
      <t>ソンエキ</t>
    </rPh>
    <phoneticPr fontId="4"/>
  </si>
  <si>
    <t>固定費</t>
    <rPh sb="0" eb="3">
      <t>コテイヒ</t>
    </rPh>
    <phoneticPr fontId="2"/>
  </si>
  <si>
    <t>経常損益</t>
    <rPh sb="0" eb="2">
      <t>ケイジョウ</t>
    </rPh>
    <rPh sb="2" eb="4">
      <t>ソンエキ</t>
    </rPh>
    <phoneticPr fontId="2"/>
  </si>
  <si>
    <t>販売管理費内訳</t>
    <rPh sb="0" eb="5">
      <t>ハンバイカンリヒ</t>
    </rPh>
    <rPh sb="5" eb="7">
      <t>ウチワケ</t>
    </rPh>
    <phoneticPr fontId="2"/>
  </si>
  <si>
    <t>前期</t>
    <rPh sb="0" eb="2">
      <t>ゼンキ</t>
    </rPh>
    <phoneticPr fontId="2"/>
  </si>
  <si>
    <t>人財費</t>
    <rPh sb="0" eb="2">
      <t>ジンザイ</t>
    </rPh>
    <rPh sb="2" eb="3">
      <t>ヒ</t>
    </rPh>
    <phoneticPr fontId="2"/>
  </si>
  <si>
    <t>営業外収益</t>
    <rPh sb="0" eb="3">
      <t>エイギョウガイ</t>
    </rPh>
    <rPh sb="3" eb="5">
      <t>シュウエキ</t>
    </rPh>
    <phoneticPr fontId="4"/>
  </si>
  <si>
    <t>営業費</t>
    <rPh sb="0" eb="2">
      <t>エイギョウ</t>
    </rPh>
    <rPh sb="2" eb="3">
      <t>ヒ</t>
    </rPh>
    <phoneticPr fontId="2"/>
  </si>
  <si>
    <t>人財費合計</t>
    <rPh sb="0" eb="5">
      <t>ジンザイヒゴウケイ</t>
    </rPh>
    <phoneticPr fontId="2"/>
  </si>
  <si>
    <t>営業外収支</t>
    <rPh sb="0" eb="3">
      <t>エイギョウガイ</t>
    </rPh>
    <rPh sb="3" eb="5">
      <t>シュウシ</t>
    </rPh>
    <phoneticPr fontId="2"/>
  </si>
  <si>
    <t>営業外費用</t>
    <rPh sb="0" eb="3">
      <t>エイギョウガイ</t>
    </rPh>
    <rPh sb="3" eb="5">
      <t>ヒヨウ</t>
    </rPh>
    <phoneticPr fontId="4"/>
  </si>
  <si>
    <t>営業費合計</t>
    <rPh sb="0" eb="3">
      <t>エイギョウヒ</t>
    </rPh>
    <rPh sb="3" eb="5">
      <t>ゴウケイ</t>
    </rPh>
    <phoneticPr fontId="2"/>
  </si>
  <si>
    <t>維持費</t>
    <rPh sb="0" eb="3">
      <t>イジヒ</t>
    </rPh>
    <phoneticPr fontId="2"/>
  </si>
  <si>
    <t>維持費合計</t>
    <rPh sb="0" eb="3">
      <t>イジヒ</t>
    </rPh>
    <rPh sb="3" eb="5">
      <t>ゴウケイ</t>
    </rPh>
    <phoneticPr fontId="2"/>
  </si>
  <si>
    <t>その他固定費</t>
    <rPh sb="2" eb="3">
      <t>ホカ</t>
    </rPh>
    <rPh sb="3" eb="6">
      <t>コテイヒ</t>
    </rPh>
    <phoneticPr fontId="2"/>
  </si>
  <si>
    <t>その他固定費合計</t>
    <rPh sb="2" eb="3">
      <t>ホカ</t>
    </rPh>
    <rPh sb="3" eb="8">
      <t>コテイヒゴウケイ</t>
    </rPh>
    <phoneticPr fontId="2"/>
  </si>
  <si>
    <t>販売管理費合計</t>
    <rPh sb="0" eb="2">
      <t>ハンバイ</t>
    </rPh>
    <rPh sb="2" eb="5">
      <t>カンリヒ</t>
    </rPh>
    <rPh sb="5" eb="7">
      <t>ゴウケイ</t>
    </rPh>
    <phoneticPr fontId="2"/>
  </si>
  <si>
    <t>人財費</t>
    <rPh sb="0" eb="1">
      <t>ヒト</t>
    </rPh>
    <rPh sb="1" eb="2">
      <t>ザイ</t>
    </rPh>
    <rPh sb="2" eb="3">
      <t>ヒ</t>
    </rPh>
    <phoneticPr fontId="4"/>
  </si>
  <si>
    <t>勘定科目</t>
  </si>
  <si>
    <t>会議費</t>
  </si>
  <si>
    <t>雑費</t>
  </si>
  <si>
    <t>役員報酬</t>
  </si>
  <si>
    <t>⑧販売管理費計＝㉑～㉔</t>
    <rPh sb="6" eb="7">
      <t>ケイ</t>
    </rPh>
    <phoneticPr fontId="2"/>
  </si>
  <si>
    <t>Ⓜ負債･純資産合計ⓇⓌ</t>
    <phoneticPr fontId="2"/>
  </si>
  <si>
    <t>Ⓜ資産合計ⒼⓀⓁ</t>
    <phoneticPr fontId="2"/>
  </si>
  <si>
    <t>Ⓛ繰延資産合計</t>
    <rPh sb="1" eb="3">
      <t>クリノベ</t>
    </rPh>
    <rPh sb="3" eb="5">
      <t>シサン</t>
    </rPh>
    <rPh sb="5" eb="7">
      <t>ゴウケイ</t>
    </rPh>
    <phoneticPr fontId="2"/>
  </si>
  <si>
    <t>保険料</t>
    <rPh sb="0" eb="3">
      <t>ホケンリョウ</t>
    </rPh>
    <phoneticPr fontId="2"/>
  </si>
  <si>
    <t>Ⓦ株主資本合計</t>
    <phoneticPr fontId="2"/>
  </si>
  <si>
    <t>Ⓚ固定資産合計Ⓗ～Ⓙ</t>
    <phoneticPr fontId="2"/>
  </si>
  <si>
    <t>支払手数料・報酬</t>
    <rPh sb="6" eb="8">
      <t>ホウシュウ</t>
    </rPh>
    <phoneticPr fontId="2"/>
  </si>
  <si>
    <t>Ⓙ投資その他資産合計</t>
    <phoneticPr fontId="2"/>
  </si>
  <si>
    <t>諸会費・寄付金</t>
    <rPh sb="0" eb="3">
      <t>ショカイヒ</t>
    </rPh>
    <rPh sb="4" eb="7">
      <t>キフキン</t>
    </rPh>
    <phoneticPr fontId="2"/>
  </si>
  <si>
    <t>㉖その他経費</t>
  </si>
  <si>
    <t>上記以外の投資等</t>
    <rPh sb="0" eb="2">
      <t>ジョウキ</t>
    </rPh>
    <rPh sb="2" eb="4">
      <t>イガイ</t>
    </rPh>
    <rPh sb="5" eb="7">
      <t>トウシ</t>
    </rPh>
    <rPh sb="7" eb="8">
      <t>トウ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</si>
  <si>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</si>
  <si>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当期</t>
    <rPh sb="0" eb="2">
      <t>トウキ</t>
    </rPh>
    <phoneticPr fontId="4"/>
  </si>
  <si>
    <t>前期</t>
    <rPh sb="0" eb="2">
      <t>ゼンキ</t>
    </rPh>
    <phoneticPr fontId="4"/>
  </si>
  <si>
    <t>販売管理費内訳（中分類）</t>
    <rPh sb="0" eb="2">
      <t>ハンバイ</t>
    </rPh>
    <rPh sb="2" eb="5">
      <t>カンリヒ</t>
    </rPh>
    <rPh sb="5" eb="7">
      <t>ウチワケ</t>
    </rPh>
    <rPh sb="8" eb="11">
      <t>チュウブンルイ</t>
    </rPh>
    <phoneticPr fontId="2"/>
  </si>
  <si>
    <t>保険積立金</t>
    <phoneticPr fontId="2"/>
  </si>
  <si>
    <t>衛生費・保守費</t>
    <rPh sb="0" eb="3">
      <t>エイセイヒ</t>
    </rPh>
    <rPh sb="4" eb="6">
      <t>ホシュ</t>
    </rPh>
    <rPh sb="6" eb="7">
      <t>ヒ</t>
    </rPh>
    <phoneticPr fontId="2"/>
  </si>
  <si>
    <t>敷金・差入保証金</t>
    <rPh sb="0" eb="2">
      <t>シキキン</t>
    </rPh>
    <rPh sb="3" eb="5">
      <t>サシイレ</t>
    </rPh>
    <rPh sb="5" eb="8">
      <t>ホショウキン</t>
    </rPh>
    <phoneticPr fontId="2"/>
  </si>
  <si>
    <t>事務用品費</t>
    <rPh sb="0" eb="2">
      <t>ジム</t>
    </rPh>
    <rPh sb="2" eb="4">
      <t>ヨウヒン</t>
    </rPh>
    <rPh sb="4" eb="5">
      <t>ヒ</t>
    </rPh>
    <phoneticPr fontId="2"/>
  </si>
  <si>
    <t>出資金</t>
    <rPh sb="0" eb="3">
      <t>シュッシキン</t>
    </rPh>
    <phoneticPr fontId="2"/>
  </si>
  <si>
    <t>租税公課</t>
    <rPh sb="0" eb="2">
      <t>ソゼイ</t>
    </rPh>
    <rPh sb="2" eb="4">
      <t>コウカ</t>
    </rPh>
    <phoneticPr fontId="2"/>
  </si>
  <si>
    <t>Ⓘ無形固定資産計</t>
    <phoneticPr fontId="2"/>
  </si>
  <si>
    <t>地代家賃・賃借料</t>
    <rPh sb="0" eb="2">
      <t>チダイ</t>
    </rPh>
    <rPh sb="2" eb="4">
      <t>ヤチン</t>
    </rPh>
    <rPh sb="5" eb="8">
      <t>チンシャクリョウ</t>
    </rPh>
    <phoneticPr fontId="2"/>
  </si>
  <si>
    <t>上記以外の無形固定資産</t>
    <rPh sb="0" eb="2">
      <t>ジョウキ</t>
    </rPh>
    <rPh sb="2" eb="4">
      <t>イガイ</t>
    </rPh>
    <rPh sb="5" eb="7">
      <t>ムケイ</t>
    </rPh>
    <rPh sb="7" eb="9">
      <t>コテイ</t>
    </rPh>
    <rPh sb="9" eb="11">
      <t>シサン</t>
    </rPh>
    <phoneticPr fontId="2"/>
  </si>
  <si>
    <t>リース料</t>
    <rPh sb="3" eb="4">
      <t>リョウ</t>
    </rPh>
    <phoneticPr fontId="2"/>
  </si>
  <si>
    <t>㉑法人税等</t>
    <rPh sb="1" eb="4">
      <t>ホウジンゼイ</t>
    </rPh>
    <rPh sb="4" eb="5">
      <t>ナド</t>
    </rPh>
    <phoneticPr fontId="2"/>
  </si>
  <si>
    <t>Ⓥ自己株式</t>
    <rPh sb="1" eb="3">
      <t>ジコ</t>
    </rPh>
    <rPh sb="3" eb="5">
      <t>カブシキ</t>
    </rPh>
    <phoneticPr fontId="2"/>
  </si>
  <si>
    <t>ソフトウエア</t>
    <phoneticPr fontId="2"/>
  </si>
  <si>
    <t>新聞図書費</t>
    <phoneticPr fontId="2"/>
  </si>
  <si>
    <t>⑳税引前当期純損益＝⑰＋⑱-⑲</t>
    <rPh sb="1" eb="3">
      <t>ゼイビ</t>
    </rPh>
    <rPh sb="3" eb="4">
      <t>マエ</t>
    </rPh>
    <rPh sb="4" eb="6">
      <t>トウキ</t>
    </rPh>
    <rPh sb="6" eb="9">
      <t>ジュンソンエキ</t>
    </rPh>
    <phoneticPr fontId="2"/>
  </si>
  <si>
    <t>Ⓤ利益剰余金合計</t>
    <phoneticPr fontId="2"/>
  </si>
  <si>
    <t>Ⓗ有形固定資産計</t>
    <phoneticPr fontId="2"/>
  </si>
  <si>
    <t>水道光熱費</t>
    <rPh sb="0" eb="2">
      <t>スイドウ</t>
    </rPh>
    <rPh sb="2" eb="5">
      <t>コウネツヒ</t>
    </rPh>
    <phoneticPr fontId="2"/>
  </si>
  <si>
    <t>⑲特別損失</t>
    <rPh sb="1" eb="3">
      <t>トクベツ</t>
    </rPh>
    <rPh sb="3" eb="5">
      <t>ソンシツ</t>
    </rPh>
    <phoneticPr fontId="2"/>
  </si>
  <si>
    <t>Ⓣ資本剰余金合計</t>
    <phoneticPr fontId="2"/>
  </si>
  <si>
    <t>上記以外の有形固定資産</t>
    <rPh sb="0" eb="2">
      <t>ジョウキ</t>
    </rPh>
    <rPh sb="2" eb="4">
      <t>イガイ</t>
    </rPh>
    <rPh sb="5" eb="7">
      <t>ユウケイ</t>
    </rPh>
    <rPh sb="7" eb="9">
      <t>コテイ</t>
    </rPh>
    <rPh sb="9" eb="11">
      <t>シサン</t>
    </rPh>
    <phoneticPr fontId="2"/>
  </si>
  <si>
    <t>修繕費</t>
    <phoneticPr fontId="2"/>
  </si>
  <si>
    <t>⑱特別利益</t>
    <rPh sb="1" eb="3">
      <t>トクベツ</t>
    </rPh>
    <rPh sb="3" eb="5">
      <t>リエキ</t>
    </rPh>
    <phoneticPr fontId="2"/>
  </si>
  <si>
    <t>Ⓢ資本金合計</t>
    <phoneticPr fontId="2"/>
  </si>
  <si>
    <t>土地</t>
    <rPh sb="0" eb="2">
      <t>トチ</t>
    </rPh>
    <phoneticPr fontId="2"/>
  </si>
  <si>
    <t>消耗品費</t>
    <rPh sb="0" eb="3">
      <t>ショウモウヒン</t>
    </rPh>
    <rPh sb="3" eb="4">
      <t>ヒ</t>
    </rPh>
    <phoneticPr fontId="2"/>
  </si>
  <si>
    <t>⑰経常損益金額＝⑨＋⑬-⑯</t>
    <phoneticPr fontId="2"/>
  </si>
  <si>
    <t>Ⓡ負債合計ⓅⓆ</t>
    <phoneticPr fontId="2"/>
  </si>
  <si>
    <t>機械・工具器具備品・車両運搬具</t>
    <rPh sb="0" eb="2">
      <t>キカイ</t>
    </rPh>
    <rPh sb="3" eb="5">
      <t>コウグ</t>
    </rPh>
    <rPh sb="10" eb="12">
      <t>シャリョウ</t>
    </rPh>
    <rPh sb="12" eb="14">
      <t>ウンパン</t>
    </rPh>
    <rPh sb="14" eb="15">
      <t>グ</t>
    </rPh>
    <phoneticPr fontId="2"/>
  </si>
  <si>
    <t>通信費</t>
    <phoneticPr fontId="2"/>
  </si>
  <si>
    <t>㉕店舗維持費</t>
  </si>
  <si>
    <t>⑯営業外費用合計＝⑭⑮</t>
    <phoneticPr fontId="2"/>
  </si>
  <si>
    <t>Ⓠ固定負債合計</t>
    <phoneticPr fontId="2"/>
  </si>
  <si>
    <t>建物・付属設備・構築物</t>
    <rPh sb="3" eb="5">
      <t>フゾク</t>
    </rPh>
    <rPh sb="5" eb="7">
      <t>セツビ</t>
    </rPh>
    <rPh sb="8" eb="11">
      <t>コウチクブツ</t>
    </rPh>
    <phoneticPr fontId="2"/>
  </si>
  <si>
    <t>販売促進費</t>
    <rPh sb="0" eb="2">
      <t>ハンバイ</t>
    </rPh>
    <rPh sb="2" eb="4">
      <t>ソクシン</t>
    </rPh>
    <rPh sb="4" eb="5">
      <t>ヒ</t>
    </rPh>
    <phoneticPr fontId="2"/>
  </si>
  <si>
    <t>⑮上記以外の営業外費用</t>
    <rPh sb="1" eb="3">
      <t>ジョウキ</t>
    </rPh>
    <rPh sb="3" eb="5">
      <t>イガイ</t>
    </rPh>
    <rPh sb="6" eb="9">
      <t>エイギョウガイ</t>
    </rPh>
    <rPh sb="9" eb="11">
      <t>ヒヨウ</t>
    </rPh>
    <phoneticPr fontId="2"/>
  </si>
  <si>
    <t>上記以外の固定負債</t>
    <rPh sb="0" eb="2">
      <t>ジョウキ</t>
    </rPh>
    <rPh sb="2" eb="4">
      <t>イガイ</t>
    </rPh>
    <rPh sb="5" eb="7">
      <t>コテイ</t>
    </rPh>
    <rPh sb="7" eb="9">
      <t>フサイ</t>
    </rPh>
    <phoneticPr fontId="2"/>
  </si>
  <si>
    <t>Ⓖ流動資産合計Ⓓ～Ⓕ</t>
    <phoneticPr fontId="2"/>
  </si>
  <si>
    <t>旅費交通費・車両費</t>
    <rPh sb="6" eb="8">
      <t>シャリョウ</t>
    </rPh>
    <rPh sb="8" eb="9">
      <t>ヒ</t>
    </rPh>
    <phoneticPr fontId="4"/>
  </si>
  <si>
    <t>⑭支払利息</t>
    <rPh sb="1" eb="3">
      <t>シハライ</t>
    </rPh>
    <rPh sb="3" eb="5">
      <t>リソク</t>
    </rPh>
    <phoneticPr fontId="2"/>
  </si>
  <si>
    <t>社債・リース債務</t>
    <rPh sb="0" eb="2">
      <t>シャサイ</t>
    </rPh>
    <rPh sb="6" eb="8">
      <t>サイム</t>
    </rPh>
    <phoneticPr fontId="2"/>
  </si>
  <si>
    <t>Ⓕ他流動資産合計</t>
    <phoneticPr fontId="2"/>
  </si>
  <si>
    <t>⑬営業外収益合計＝⑩～⑫</t>
    <phoneticPr fontId="2"/>
  </si>
  <si>
    <t>長期役員借入金</t>
    <rPh sb="0" eb="2">
      <t>チョウキ</t>
    </rPh>
    <rPh sb="2" eb="4">
      <t>ヤクイン</t>
    </rPh>
    <rPh sb="4" eb="6">
      <t>カリイレ</t>
    </rPh>
    <rPh sb="6" eb="7">
      <t>キン</t>
    </rPh>
    <phoneticPr fontId="2"/>
  </si>
  <si>
    <t>上記以外の流動資産</t>
    <rPh sb="0" eb="2">
      <t>ジョウキ</t>
    </rPh>
    <rPh sb="2" eb="4">
      <t>イガイ</t>
    </rPh>
    <rPh sb="5" eb="7">
      <t>リュウドウ</t>
    </rPh>
    <rPh sb="7" eb="9">
      <t>シサン</t>
    </rPh>
    <phoneticPr fontId="2"/>
  </si>
  <si>
    <t>交際費</t>
    <phoneticPr fontId="2"/>
  </si>
  <si>
    <t>⑫上記以外の営業外収益</t>
    <rPh sb="1" eb="3">
      <t>ジョウキ</t>
    </rPh>
    <rPh sb="3" eb="5">
      <t>イガイ</t>
    </rPh>
    <rPh sb="6" eb="9">
      <t>エイギョウガイ</t>
    </rPh>
    <rPh sb="9" eb="11">
      <t>シュウエキ</t>
    </rPh>
    <phoneticPr fontId="2"/>
  </si>
  <si>
    <t>長期借入金</t>
  </si>
  <si>
    <t>前渡金・前払費用・未収入金</t>
    <rPh sb="0" eb="3">
      <t>ゼントキン</t>
    </rPh>
    <rPh sb="4" eb="8">
      <t>マエバライヒヨウ</t>
    </rPh>
    <rPh sb="9" eb="13">
      <t>ミシュウニュウキン</t>
    </rPh>
    <phoneticPr fontId="2"/>
  </si>
  <si>
    <t>広告宣伝費</t>
    <rPh sb="0" eb="2">
      <t>コウコク</t>
    </rPh>
    <rPh sb="2" eb="5">
      <t>センデンヒ</t>
    </rPh>
    <phoneticPr fontId="2"/>
  </si>
  <si>
    <t>⑪雑収入</t>
    <phoneticPr fontId="2"/>
  </si>
  <si>
    <t>Ⓟ流動負債合計ⓃⓄ</t>
    <phoneticPr fontId="2"/>
  </si>
  <si>
    <t>短期貸付金</t>
    <rPh sb="0" eb="2">
      <t>タンキ</t>
    </rPh>
    <rPh sb="2" eb="4">
      <t>カシツケ</t>
    </rPh>
    <rPh sb="4" eb="5">
      <t>キン</t>
    </rPh>
    <phoneticPr fontId="2"/>
  </si>
  <si>
    <t>荷造運賃発送費</t>
    <rPh sb="0" eb="2">
      <t>ニヅク</t>
    </rPh>
    <rPh sb="2" eb="4">
      <t>ウンチン</t>
    </rPh>
    <rPh sb="4" eb="6">
      <t>ハッソウ</t>
    </rPh>
    <rPh sb="6" eb="7">
      <t>ヒ</t>
    </rPh>
    <phoneticPr fontId="2"/>
  </si>
  <si>
    <t>㉔顧客費</t>
    <rPh sb="1" eb="3">
      <t>コキャク</t>
    </rPh>
    <rPh sb="3" eb="4">
      <t>ヒ</t>
    </rPh>
    <phoneticPr fontId="2"/>
  </si>
  <si>
    <t>⑩受取利息</t>
    <phoneticPr fontId="2"/>
  </si>
  <si>
    <t>Ⓞ他流動負債合計</t>
    <phoneticPr fontId="2"/>
  </si>
  <si>
    <t>仮払金</t>
    <rPh sb="0" eb="2">
      <t>カリバライ</t>
    </rPh>
    <rPh sb="2" eb="3">
      <t>キン</t>
    </rPh>
    <phoneticPr fontId="2"/>
  </si>
  <si>
    <t>外注費・派遣外注費</t>
    <rPh sb="0" eb="2">
      <t>ガイチュウ</t>
    </rPh>
    <rPh sb="2" eb="3">
      <t>ヒ</t>
    </rPh>
    <rPh sb="4" eb="6">
      <t>ハケン</t>
    </rPh>
    <rPh sb="6" eb="8">
      <t>ガイチュウ</t>
    </rPh>
    <rPh sb="8" eb="9">
      <t>ヒ</t>
    </rPh>
    <phoneticPr fontId="2"/>
  </si>
  <si>
    <t>⑨営業損益金額＝⑥－⑧</t>
    <phoneticPr fontId="2"/>
  </si>
  <si>
    <t>上記以外の他流動負債</t>
    <rPh sb="0" eb="2">
      <t>ジョウキ</t>
    </rPh>
    <rPh sb="2" eb="4">
      <t>イガイ</t>
    </rPh>
    <rPh sb="5" eb="6">
      <t>ホカ</t>
    </rPh>
    <rPh sb="6" eb="8">
      <t>リュウドウ</t>
    </rPh>
    <rPh sb="8" eb="10">
      <t>フサイ</t>
    </rPh>
    <phoneticPr fontId="2"/>
  </si>
  <si>
    <t>Ⓔ棚卸資産合計</t>
    <phoneticPr fontId="2"/>
  </si>
  <si>
    <t>採用教育費</t>
    <rPh sb="0" eb="2">
      <t>サイヨウ</t>
    </rPh>
    <rPh sb="2" eb="5">
      <t>キョウイクヒ</t>
    </rPh>
    <phoneticPr fontId="2"/>
  </si>
  <si>
    <t>⑧販売管理費計＝㉖～㉙</t>
    <phoneticPr fontId="2"/>
  </si>
  <si>
    <t>短期借入金（外部調達）</t>
    <rPh sb="0" eb="2">
      <t>タンキ</t>
    </rPh>
    <rPh sb="2" eb="4">
      <t>カリイレ</t>
    </rPh>
    <rPh sb="4" eb="5">
      <t>キン</t>
    </rPh>
    <rPh sb="6" eb="8">
      <t>ガイブ</t>
    </rPh>
    <rPh sb="8" eb="10">
      <t>チョウタツ</t>
    </rPh>
    <phoneticPr fontId="2"/>
  </si>
  <si>
    <t>商品</t>
  </si>
  <si>
    <t>通勤旅費</t>
    <phoneticPr fontId="2"/>
  </si>
  <si>
    <t>短期借入金（役員借入）</t>
    <rPh sb="0" eb="2">
      <t>タンキ</t>
    </rPh>
    <rPh sb="2" eb="4">
      <t>カリイレ</t>
    </rPh>
    <rPh sb="4" eb="5">
      <t>キン</t>
    </rPh>
    <rPh sb="6" eb="8">
      <t>ヤクイン</t>
    </rPh>
    <rPh sb="8" eb="10">
      <t>カリイレ</t>
    </rPh>
    <phoneticPr fontId="2"/>
  </si>
  <si>
    <t>Ⓓ当座資産合計Ⓐ～Ⓒ</t>
    <rPh sb="1" eb="3">
      <t>トウザ</t>
    </rPh>
    <rPh sb="3" eb="5">
      <t>シサン</t>
    </rPh>
    <rPh sb="5" eb="7">
      <t>ゴウケイ</t>
    </rPh>
    <phoneticPr fontId="2"/>
  </si>
  <si>
    <t>福利厚生費</t>
    <rPh sb="0" eb="2">
      <t>フクリ</t>
    </rPh>
    <rPh sb="2" eb="5">
      <t>コウセイヒ</t>
    </rPh>
    <phoneticPr fontId="2"/>
  </si>
  <si>
    <t>⑥売上総損益金額＝①－⑤</t>
    <phoneticPr fontId="2"/>
  </si>
  <si>
    <t>預り金・仮受金</t>
    <rPh sb="0" eb="1">
      <t>アズ</t>
    </rPh>
    <rPh sb="2" eb="3">
      <t>キン</t>
    </rPh>
    <rPh sb="4" eb="6">
      <t>カリウケ</t>
    </rPh>
    <rPh sb="6" eb="7">
      <t>キン</t>
    </rPh>
    <phoneticPr fontId="2"/>
  </si>
  <si>
    <t>Ⓒ有価証券合計</t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</si>
  <si>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</si>
  <si>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⑤商品売上原価＝②＋③－④</t>
    <rPh sb="1" eb="3">
      <t>ショウヒン</t>
    </rPh>
    <phoneticPr fontId="2"/>
  </si>
  <si>
    <t>未払消費税</t>
    <rPh sb="0" eb="2">
      <t>ミハライ</t>
    </rPh>
    <rPh sb="2" eb="5">
      <t>ショウヒゼイ</t>
    </rPh>
    <phoneticPr fontId="2"/>
  </si>
  <si>
    <t>Ⓑ売上債権合計</t>
    <phoneticPr fontId="2"/>
  </si>
  <si>
    <t>賞与・退職金</t>
    <rPh sb="0" eb="2">
      <t>ショウヨ</t>
    </rPh>
    <rPh sb="3" eb="6">
      <t>タイショクキン</t>
    </rPh>
    <phoneticPr fontId="2"/>
  </si>
  <si>
    <t>④期末商品棚卸高</t>
    <phoneticPr fontId="2"/>
  </si>
  <si>
    <t>未払法人税等</t>
    <rPh sb="0" eb="2">
      <t>ミハライ</t>
    </rPh>
    <rPh sb="2" eb="5">
      <t>ホウジンゼイ</t>
    </rPh>
    <rPh sb="5" eb="6">
      <t>トウ</t>
    </rPh>
    <phoneticPr fontId="2"/>
  </si>
  <si>
    <t>売掛金</t>
  </si>
  <si>
    <t>雑給</t>
    <rPh sb="0" eb="2">
      <t>ザッキュウ</t>
    </rPh>
    <phoneticPr fontId="2"/>
  </si>
  <si>
    <t>③当期商品仕入高</t>
    <phoneticPr fontId="2"/>
  </si>
  <si>
    <t>未払金・未払給与</t>
    <rPh sb="0" eb="3">
      <t>ミハライキン</t>
    </rPh>
    <rPh sb="4" eb="6">
      <t>ミハライ</t>
    </rPh>
    <rPh sb="6" eb="8">
      <t>キュウヨ</t>
    </rPh>
    <phoneticPr fontId="2"/>
  </si>
  <si>
    <t>Ⓐ現金･預金合計</t>
    <phoneticPr fontId="2"/>
  </si>
  <si>
    <t>給料手当</t>
  </si>
  <si>
    <t>②期首商品棚卸高</t>
    <phoneticPr fontId="2"/>
  </si>
  <si>
    <t>Ⓝ仕入債務合計</t>
    <phoneticPr fontId="2"/>
  </si>
  <si>
    <t>預金</t>
    <rPh sb="0" eb="2">
      <t>ヨキン</t>
    </rPh>
    <phoneticPr fontId="2"/>
  </si>
  <si>
    <t>㉓人財費</t>
    <rPh sb="1" eb="3">
      <t>ジンザイ</t>
    </rPh>
    <rPh sb="3" eb="4">
      <t>ヒ</t>
    </rPh>
    <phoneticPr fontId="2"/>
  </si>
  <si>
    <t>①売上高合計</t>
    <phoneticPr fontId="2"/>
  </si>
  <si>
    <t>買掛金</t>
    <rPh sb="0" eb="3">
      <t>カイカケキン</t>
    </rPh>
    <phoneticPr fontId="4"/>
  </si>
  <si>
    <t>現金</t>
    <rPh sb="0" eb="2">
      <t>ゲンキン</t>
    </rPh>
    <phoneticPr fontId="2"/>
  </si>
  <si>
    <t>販売管理費内訳（詳細）</t>
    <rPh sb="0" eb="2">
      <t>ハンバイ</t>
    </rPh>
    <rPh sb="2" eb="5">
      <t>カンリヒ</t>
    </rPh>
    <rPh sb="5" eb="7">
      <t>ウチワケ</t>
    </rPh>
    <rPh sb="8" eb="10">
      <t>ショウサイ</t>
    </rPh>
    <phoneticPr fontId="2"/>
  </si>
  <si>
    <t>⑦（参考）売上総損益率</t>
    <rPh sb="2" eb="4">
      <t>サンコウ</t>
    </rPh>
    <rPh sb="5" eb="7">
      <t>ウリアゲ</t>
    </rPh>
    <rPh sb="7" eb="11">
      <t>ソウソンエキリツ</t>
    </rPh>
    <phoneticPr fontId="2"/>
  </si>
  <si>
    <t>決算書概要</t>
    <rPh sb="0" eb="3">
      <t>ケッサンショ</t>
    </rPh>
    <rPh sb="3" eb="5">
      <t>ガイヨウ</t>
    </rPh>
    <phoneticPr fontId="2"/>
  </si>
  <si>
    <t>社員数</t>
    <rPh sb="0" eb="3">
      <t>シャインスウ</t>
    </rPh>
    <phoneticPr fontId="2"/>
  </si>
  <si>
    <t>㉒税引後当期純損益＝⑳－㉑</t>
    <rPh sb="1" eb="3">
      <t>ゼイビ</t>
    </rPh>
    <rPh sb="3" eb="4">
      <t>アト</t>
    </rPh>
    <rPh sb="4" eb="6">
      <t>トウキ</t>
    </rPh>
    <rPh sb="6" eb="9">
      <t>ジュンソンエキ</t>
    </rPh>
    <phoneticPr fontId="2"/>
  </si>
  <si>
    <t>当期</t>
  </si>
  <si>
    <t>当期</t>
    <phoneticPr fontId="2"/>
  </si>
  <si>
    <t>当期</t>
    <rPh sb="0" eb="2">
      <t>トウキ</t>
    </rPh>
    <phoneticPr fontId="2"/>
  </si>
  <si>
    <t>その他
固定費</t>
    <rPh sb="2" eb="3">
      <t>ホカ</t>
    </rPh>
    <rPh sb="4" eb="7">
      <t>コテイヒ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</si>
</sst>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&quot;円&quot;"/>
    <numFmt numFmtId="177" formatCode="0.0%"/>
    <numFmt numFmtId="178" formatCode="#,##0;&quot;▲ &quot;#,##0"/>
    <numFmt numFmtId="179" formatCode="#,##0&quot;千円&quot;"/>
    <numFmt numFmtId="180" formatCode="0_);[Red]\(0\)"/>
    <numFmt numFmtId="181" formatCode="0.0&quot;人&quot;"/>
    <numFmt numFmtId="182" formatCode="&quot;想&quot;&quot;定&quot;&quot;年&quot;&quot;収&quot;0&quot;万&quot;&quot;円&quot;&quot;の&quot;&quot;換&quot;&quot;算&quot;&quot;社&quot;&quot;員&quot;&quot;数&quot;"/>
  </numFmts>
  <fonts count="2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30">
    <border>
      <left/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 style="thin">
        <color auto="1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326">
    <xf numFmtId="0" fontId="0" fillId="0" borderId="0" xfId="0">
      <alignment vertical="center"/>
    </xf>
    <xf numFmtId="0" fontId="3" fillId="0" borderId="0" xfId="1" applyFont="1"/>
    <xf numFmtId="0" fontId="5" fillId="0" borderId="0" xfId="1" applyFont="1"/>
    <xf numFmtId="0" fontId="6" fillId="0" borderId="0" xfId="1" applyFont="1"/>
    <xf numFmtId="0" fontId="3" fillId="0" borderId="1" xfId="1" applyFont="1" applyBorder="1"/>
    <xf numFmtId="0" fontId="3" fillId="0" borderId="8" xfId="1" applyFont="1" applyBorder="1"/>
    <xf numFmtId="0" fontId="3" fillId="0" borderId="2" xfId="1" applyFont="1" applyBorder="1"/>
    <xf numFmtId="0" fontId="3" fillId="0" borderId="3" xfId="1" applyFont="1" applyBorder="1"/>
    <xf numFmtId="0" fontId="3" fillId="0" borderId="9" xfId="1" applyFont="1" applyBorder="1"/>
    <xf numFmtId="0" fontId="3" fillId="0" borderId="4" xfId="1" applyFont="1" applyBorder="1"/>
    <xf numFmtId="0" fontId="3" fillId="0" borderId="5" xfId="1" applyFont="1" applyBorder="1"/>
    <xf numFmtId="176" fontId="7" fillId="0" borderId="0" xfId="1" applyNumberFormat="1" applyFont="1" applyAlignment="1">
      <alignment horizontal="center" vertical="center" shrinkToFit="1"/>
    </xf>
    <xf numFmtId="177" fontId="7" fillId="0" borderId="0" xfId="2" applyNumberFormat="1" applyFont="1" applyBorder="1" applyAlignment="1">
      <alignment horizontal="center" vertical="center" shrinkToFit="1"/>
    </xf>
    <xf numFmtId="49" fontId="3" fillId="0" borderId="0" xfId="1" applyNumberFormat="1" applyFont="1"/>
    <xf numFmtId="38" fontId="3" fillId="0" borderId="0" xfId="1" applyNumberFormat="1" applyFont="1" applyAlignment="1">
      <alignment wrapText="1"/>
    </xf>
    <xf numFmtId="0" fontId="8" fillId="0" borderId="0" xfId="1" applyFont="1" applyAlignment="1">
      <alignment vertical="center"/>
    </xf>
    <xf numFmtId="0" fontId="8" fillId="0" borderId="8" xfId="1" applyFont="1" applyBorder="1" applyAlignment="1">
      <alignment vertical="center"/>
    </xf>
    <xf numFmtId="179" fontId="3" fillId="0" borderId="0" xfId="1" applyNumberFormat="1" applyFont="1"/>
    <xf numFmtId="0" fontId="13" fillId="0" borderId="0" xfId="1" applyFont="1"/>
    <xf numFmtId="179" fontId="13" fillId="0" borderId="0" xfId="1" applyNumberFormat="1" applyFont="1"/>
    <xf numFmtId="0" fontId="13" fillId="0" borderId="4" xfId="1" applyFont="1" applyBorder="1"/>
    <xf numFmtId="0" fontId="13" fillId="0" borderId="9" xfId="1" applyFont="1" applyBorder="1"/>
    <xf numFmtId="0" fontId="13" fillId="0" borderId="3" xfId="1" applyFont="1" applyBorder="1"/>
    <xf numFmtId="176" fontId="12" fillId="0" borderId="0" xfId="1" applyNumberFormat="1" applyFont="1" applyAlignment="1">
      <alignment horizontal="center" vertical="center" shrinkToFit="1"/>
    </xf>
    <xf numFmtId="177" fontId="12" fillId="0" borderId="0" xfId="2" applyNumberFormat="1" applyFont="1" applyBorder="1" applyAlignment="1">
      <alignment horizontal="center" vertical="center" shrinkToFit="1"/>
    </xf>
    <xf numFmtId="0" fontId="13" fillId="0" borderId="8" xfId="1" applyFont="1" applyBorder="1"/>
    <xf numFmtId="0" fontId="13" fillId="0" borderId="1" xfId="1" applyFont="1" applyBorder="1"/>
    <xf numFmtId="179" fontId="13" fillId="0" borderId="8" xfId="1" applyNumberFormat="1" applyFont="1" applyBorder="1"/>
    <xf numFmtId="0" fontId="13" fillId="0" borderId="0" xfId="1" applyFont="1" applyAlignment="1">
      <alignment vertical="top"/>
    </xf>
    <xf numFmtId="176" fontId="11" fillId="0" borderId="0" xfId="1" applyNumberFormat="1" applyFont="1" applyAlignment="1">
      <alignment vertical="center" shrinkToFit="1"/>
    </xf>
    <xf numFmtId="9" fontId="12" fillId="0" borderId="0" xfId="2" applyFont="1" applyBorder="1" applyAlignment="1">
      <alignment horizontal="center" vertical="center" shrinkToFit="1"/>
    </xf>
    <xf numFmtId="179" fontId="12" fillId="0" borderId="0" xfId="2" applyNumberFormat="1" applyFont="1" applyBorder="1" applyAlignment="1">
      <alignment horizontal="center" vertical="center" shrinkToFit="1"/>
    </xf>
    <xf numFmtId="179" fontId="9" fillId="0" borderId="0" xfId="1" applyNumberFormat="1" applyFont="1" applyAlignment="1">
      <alignment horizontal="center" vertical="center" shrinkToFit="1"/>
    </xf>
    <xf numFmtId="179" fontId="12" fillId="0" borderId="0" xfId="2" applyNumberFormat="1" applyFont="1" applyFill="1" applyBorder="1" applyAlignment="1">
      <alignment horizontal="center" vertical="center" shrinkToFit="1"/>
    </xf>
    <xf numFmtId="179" fontId="12" fillId="0" borderId="0" xfId="1" applyNumberFormat="1" applyFont="1" applyAlignment="1">
      <alignment horizontal="center" vertical="center" shrinkToFit="1"/>
    </xf>
    <xf numFmtId="178" fontId="6" fillId="0" borderId="0" xfId="1" applyNumberFormat="1" applyFont="1"/>
    <xf numFmtId="38" fontId="6" fillId="0" borderId="0" xfId="3" applyFont="1" applyAlignment="1"/>
    <xf numFmtId="0" fontId="13" fillId="0" borderId="5" xfId="1" applyFont="1" applyBorder="1"/>
    <xf numFmtId="0" fontId="13" fillId="0" borderId="6" xfId="1" applyFont="1" applyBorder="1"/>
    <xf numFmtId="0" fontId="3" fillId="0" borderId="6" xfId="1" applyFont="1" applyBorder="1"/>
    <xf numFmtId="178" fontId="8" fillId="2" borderId="12" xfId="1" applyNumberFormat="1" applyFont="1" applyFill="1" applyBorder="1" applyAlignment="1">
      <alignment horizontal="right" vertical="center"/>
    </xf>
    <xf numFmtId="178" fontId="3" fillId="7" borderId="12" xfId="1" applyNumberFormat="1" applyFont="1" applyFill="1" applyBorder="1" applyAlignment="1">
      <alignment horizontal="right"/>
    </xf>
    <xf numFmtId="0" fontId="5" fillId="0" borderId="2" xfId="1" applyFont="1" applyBorder="1"/>
    <xf numFmtId="0" fontId="13" fillId="0" borderId="10" xfId="1" applyFont="1" applyBorder="1"/>
    <xf numFmtId="179" fontId="9" fillId="0" borderId="2" xfId="1" applyNumberFormat="1" applyFont="1" applyFill="1" applyBorder="1" applyAlignment="1">
      <alignment vertical="center" shrinkToFit="1"/>
    </xf>
    <xf numFmtId="179" fontId="9" fillId="0" borderId="0" xfId="1" applyNumberFormat="1" applyFont="1" applyFill="1" applyBorder="1" applyAlignment="1">
      <alignment vertical="center" shrinkToFit="1"/>
    </xf>
    <xf numFmtId="176" fontId="11" fillId="0" borderId="0" xfId="1" applyNumberFormat="1" applyFont="1" applyBorder="1" applyAlignment="1">
      <alignment vertical="center" shrinkToFit="1"/>
    </xf>
    <xf numFmtId="9" fontId="12" fillId="0" borderId="8" xfId="2" applyFont="1" applyBorder="1" applyAlignment="1">
      <alignment horizontal="center" vertical="center" shrinkToFit="1"/>
    </xf>
    <xf numFmtId="0" fontId="1" fillId="0" borderId="0" xfId="5" applyAlignment="1">
      <alignment vertical="center"/>
    </xf>
    <xf numFmtId="0" fontId="1" fillId="0" borderId="0" xfId="5" applyAlignment="1">
      <alignment vertical="center" shrinkToFit="1"/>
    </xf>
    <xf numFmtId="0" fontId="1" fillId="0" borderId="0" xfId="5" applyAlignment="1">
      <alignment horizontal="center" vertical="center" shrinkToFit="1"/>
    </xf>
    <xf numFmtId="0" fontId="1" fillId="0" borderId="0" xfId="6" applyAlignment="1">
      <alignment vertical="center" shrinkToFit="1"/>
    </xf>
    <xf numFmtId="0" fontId="1" fillId="0" borderId="0" xfId="6" applyAlignment="1">
      <alignment horizontal="center" vertical="center" shrinkToFit="1"/>
    </xf>
    <xf numFmtId="0" fontId="1" fillId="0" borderId="0" xfId="6" applyAlignment="1">
      <alignment horizontal="center" vertical="center"/>
    </xf>
    <xf numFmtId="178" fontId="1" fillId="0" borderId="0" xfId="5" applyNumberFormat="1" applyAlignment="1">
      <alignment vertical="center"/>
    </xf>
    <xf numFmtId="178" fontId="1" fillId="0" borderId="0" xfId="5" applyNumberFormat="1" applyAlignment="1">
      <alignment vertical="center" shrinkToFit="1"/>
    </xf>
    <xf numFmtId="178" fontId="1" fillId="3" borderId="15" xfId="5" quotePrefix="1" applyNumberFormat="1" applyFill="1" applyBorder="1" applyAlignment="1">
      <alignment vertical="center" shrinkToFit="1"/>
    </xf>
    <xf numFmtId="178" fontId="1" fillId="0" borderId="19" xfId="5" applyNumberFormat="1" applyBorder="1" applyAlignment="1">
      <alignment vertical="center" shrinkToFit="1"/>
    </xf>
    <xf numFmtId="178" fontId="1" fillId="0" borderId="20" xfId="5" applyNumberFormat="1" applyBorder="1" applyAlignment="1">
      <alignment vertical="center" shrinkToFit="1"/>
    </xf>
    <xf numFmtId="178" fontId="1" fillId="0" borderId="21" xfId="5" applyNumberFormat="1" applyBorder="1" applyAlignment="1">
      <alignment horizontal="center" vertical="center" shrinkToFit="1"/>
    </xf>
    <xf numFmtId="178" fontId="15" fillId="8" borderId="22" xfId="6" applyNumberFormat="1" applyFont="1" applyFill="1" applyBorder="1" applyAlignment="1">
      <alignment vertical="center" shrinkToFit="1"/>
    </xf>
    <xf numFmtId="178" fontId="15" fillId="8" borderId="23" xfId="6" applyNumberFormat="1" applyFont="1" applyFill="1" applyBorder="1" applyAlignment="1">
      <alignment vertical="center" shrinkToFit="1"/>
    </xf>
    <xf numFmtId="178" fontId="15" fillId="8" borderId="24" xfId="6" applyNumberFormat="1" applyFont="1" applyFill="1" applyBorder="1" applyAlignment="1">
      <alignment horizontal="center" vertical="center" shrinkToFit="1"/>
    </xf>
    <xf numFmtId="178" fontId="15" fillId="8" borderId="25" xfId="6" applyNumberFormat="1" applyFont="1" applyFill="1" applyBorder="1" applyAlignment="1">
      <alignment vertical="center" shrinkToFit="1"/>
    </xf>
    <xf numFmtId="178" fontId="15" fillId="8" borderId="20" xfId="6" applyNumberFormat="1" applyFont="1" applyFill="1" applyBorder="1" applyAlignment="1">
      <alignment vertical="center" shrinkToFit="1"/>
    </xf>
    <xf numFmtId="178" fontId="15" fillId="8" borderId="21" xfId="6" applyNumberFormat="1" applyFont="1" applyFill="1" applyBorder="1" applyAlignment="1">
      <alignment horizontal="center" vertical="center" shrinkToFit="1"/>
    </xf>
    <xf numFmtId="178" fontId="1" fillId="0" borderId="26" xfId="7" applyNumberFormat="1" applyBorder="1" applyAlignment="1">
      <alignment vertical="center" shrinkToFit="1"/>
    </xf>
    <xf numFmtId="178" fontId="1" fillId="0" borderId="27" xfId="7" applyNumberFormat="1" applyBorder="1" applyAlignment="1">
      <alignment vertical="center" shrinkToFit="1"/>
    </xf>
    <xf numFmtId="178" fontId="1" fillId="0" borderId="27" xfId="5" applyNumberFormat="1" applyBorder="1" applyAlignment="1">
      <alignment horizontal="center" vertical="center" shrinkToFit="1"/>
    </xf>
    <xf numFmtId="178" fontId="1" fillId="0" borderId="28" xfId="5" applyNumberFormat="1" applyBorder="1" applyAlignment="1">
      <alignment vertical="center" shrinkToFit="1"/>
    </xf>
    <xf numFmtId="178" fontId="1" fillId="0" borderId="7" xfId="5" applyNumberFormat="1" applyBorder="1" applyAlignment="1">
      <alignment vertical="center" shrinkToFit="1"/>
    </xf>
    <xf numFmtId="178" fontId="1" fillId="0" borderId="29" xfId="5" applyNumberFormat="1" applyBorder="1" applyAlignment="1">
      <alignment horizontal="center" vertical="center" shrinkToFit="1"/>
    </xf>
    <xf numFmtId="178" fontId="1" fillId="4" borderId="33" xfId="6" applyNumberFormat="1" applyFill="1" applyBorder="1" applyAlignment="1">
      <alignment vertical="center" shrinkToFit="1"/>
    </xf>
    <xf numFmtId="178" fontId="1" fillId="4" borderId="7" xfId="6" applyNumberFormat="1" applyFill="1" applyBorder="1" applyAlignment="1">
      <alignment vertical="center" shrinkToFit="1"/>
    </xf>
    <xf numFmtId="178" fontId="1" fillId="4" borderId="29" xfId="6" applyNumberFormat="1" applyFill="1" applyBorder="1" applyAlignment="1">
      <alignment horizontal="center" vertical="center" shrinkToFit="1"/>
    </xf>
    <xf numFmtId="178" fontId="1" fillId="0" borderId="34" xfId="7" applyNumberFormat="1" applyBorder="1" applyAlignment="1">
      <alignment vertical="center" shrinkToFit="1"/>
    </xf>
    <xf numFmtId="178" fontId="1" fillId="0" borderId="35" xfId="7" applyNumberFormat="1" applyBorder="1" applyAlignment="1">
      <alignment vertical="center" shrinkToFit="1"/>
    </xf>
    <xf numFmtId="178" fontId="1" fillId="0" borderId="35" xfId="5" applyNumberFormat="1" applyBorder="1" applyAlignment="1">
      <alignment horizontal="center" vertical="center" shrinkToFit="1"/>
    </xf>
    <xf numFmtId="178" fontId="1" fillId="0" borderId="30" xfId="5" applyNumberFormat="1" applyBorder="1" applyAlignment="1">
      <alignment vertical="center"/>
    </xf>
    <xf numFmtId="178" fontId="1" fillId="0" borderId="5" xfId="5" applyNumberFormat="1" applyBorder="1" applyAlignment="1">
      <alignment vertical="center"/>
    </xf>
    <xf numFmtId="178" fontId="1" fillId="0" borderId="40" xfId="5" applyNumberFormat="1" applyBorder="1" applyAlignment="1">
      <alignment vertical="center"/>
    </xf>
    <xf numFmtId="178" fontId="1" fillId="10" borderId="33" xfId="6" applyNumberFormat="1" applyFill="1" applyBorder="1" applyAlignment="1">
      <alignment vertical="center" shrinkToFit="1"/>
    </xf>
    <xf numFmtId="178" fontId="1" fillId="10" borderId="7" xfId="6" applyNumberFormat="1" applyFill="1" applyBorder="1" applyAlignment="1">
      <alignment vertical="center" shrinkToFit="1"/>
    </xf>
    <xf numFmtId="178" fontId="1" fillId="10" borderId="29" xfId="6" applyNumberFormat="1" applyFill="1" applyBorder="1" applyAlignment="1">
      <alignment horizontal="center" vertical="center" shrinkToFit="1"/>
    </xf>
    <xf numFmtId="178" fontId="1" fillId="0" borderId="41" xfId="5" applyNumberFormat="1" applyBorder="1" applyAlignment="1">
      <alignment vertical="center" shrinkToFit="1"/>
    </xf>
    <xf numFmtId="178" fontId="1" fillId="0" borderId="12" xfId="5" applyNumberFormat="1" applyBorder="1" applyAlignment="1">
      <alignment vertical="center" shrinkToFit="1"/>
    </xf>
    <xf numFmtId="178" fontId="1" fillId="0" borderId="42" xfId="5" applyNumberFormat="1" applyBorder="1" applyAlignment="1">
      <alignment horizontal="center" vertical="center" shrinkToFit="1"/>
    </xf>
    <xf numFmtId="178" fontId="1" fillId="0" borderId="43" xfId="5" applyNumberFormat="1" applyBorder="1" applyAlignment="1">
      <alignment vertical="center"/>
    </xf>
    <xf numFmtId="178" fontId="1" fillId="0" borderId="44" xfId="5" applyNumberFormat="1" applyBorder="1" applyAlignment="1">
      <alignment vertical="center"/>
    </xf>
    <xf numFmtId="178" fontId="1" fillId="0" borderId="45" xfId="7" applyNumberFormat="1" applyBorder="1" applyAlignment="1">
      <alignment vertical="center" shrinkToFit="1"/>
    </xf>
    <xf numFmtId="178" fontId="1" fillId="0" borderId="46" xfId="7" applyNumberFormat="1" applyBorder="1" applyAlignment="1">
      <alignment vertical="center" shrinkToFit="1"/>
    </xf>
    <xf numFmtId="178" fontId="1" fillId="0" borderId="47" xfId="6" applyNumberFormat="1" applyBorder="1" applyAlignment="1">
      <alignment horizontal="center" vertical="center" shrinkToFit="1"/>
    </xf>
    <xf numFmtId="178" fontId="1" fillId="0" borderId="48" xfId="7" applyNumberFormat="1" applyBorder="1" applyAlignment="1">
      <alignment vertical="center" shrinkToFit="1"/>
    </xf>
    <xf numFmtId="178" fontId="1" fillId="0" borderId="49" xfId="5" applyNumberFormat="1" applyBorder="1" applyAlignment="1">
      <alignment horizontal="center" vertical="center" shrinkToFit="1"/>
    </xf>
    <xf numFmtId="178" fontId="15" fillId="0" borderId="51" xfId="5" applyNumberFormat="1" applyFont="1" applyBorder="1" applyAlignment="1">
      <alignment horizontal="center" vertical="center" shrinkToFit="1"/>
    </xf>
    <xf numFmtId="178" fontId="15" fillId="0" borderId="52" xfId="5" applyNumberFormat="1" applyFont="1" applyBorder="1" applyAlignment="1">
      <alignment horizontal="center" vertical="center" shrinkToFit="1"/>
    </xf>
    <xf numFmtId="178" fontId="15" fillId="0" borderId="53" xfId="5" applyNumberFormat="1" applyFont="1" applyBorder="1" applyAlignment="1">
      <alignment horizontal="center" vertical="center" shrinkToFit="1"/>
    </xf>
    <xf numFmtId="178" fontId="1" fillId="0" borderId="54" xfId="7" applyNumberFormat="1" applyBorder="1" applyAlignment="1">
      <alignment vertical="center" shrinkToFit="1"/>
    </xf>
    <xf numFmtId="178" fontId="1" fillId="0" borderId="55" xfId="6" applyNumberFormat="1" applyBorder="1" applyAlignment="1">
      <alignment horizontal="center" vertical="center" shrinkToFit="1"/>
    </xf>
    <xf numFmtId="178" fontId="1" fillId="0" borderId="56" xfId="5" applyNumberFormat="1" applyBorder="1" applyAlignment="1">
      <alignment horizontal="center" vertical="center" shrinkToFit="1"/>
    </xf>
    <xf numFmtId="178" fontId="17" fillId="0" borderId="0" xfId="5" applyNumberFormat="1" applyFont="1" applyAlignment="1">
      <alignment vertical="top"/>
    </xf>
    <xf numFmtId="181" fontId="1" fillId="0" borderId="58" xfId="5" applyNumberFormat="1" applyBorder="1" applyAlignment="1">
      <alignment vertical="center"/>
    </xf>
    <xf numFmtId="181" fontId="1" fillId="0" borderId="59" xfId="5" applyNumberFormat="1" applyBorder="1" applyAlignment="1">
      <alignment vertical="center"/>
    </xf>
    <xf numFmtId="182" fontId="1" fillId="0" borderId="60" xfId="5" applyNumberFormat="1" applyBorder="1" applyAlignment="1">
      <alignment horizontal="center" vertical="center"/>
    </xf>
    <xf numFmtId="178" fontId="1" fillId="0" borderId="61" xfId="7" applyNumberFormat="1" applyBorder="1" applyAlignment="1">
      <alignment vertical="center" shrinkToFit="1"/>
    </xf>
    <xf numFmtId="178" fontId="1" fillId="0" borderId="10" xfId="7" applyNumberFormat="1" applyBorder="1" applyAlignment="1">
      <alignment vertical="center" shrinkToFit="1"/>
    </xf>
    <xf numFmtId="178" fontId="1" fillId="0" borderId="62" xfId="6" applyNumberFormat="1" applyBorder="1" applyAlignment="1">
      <alignment horizontal="center" vertical="center" shrinkToFit="1"/>
    </xf>
    <xf numFmtId="178" fontId="1" fillId="0" borderId="0" xfId="4" applyNumberFormat="1" applyFont="1" applyAlignment="1">
      <alignment vertical="center" shrinkToFit="1"/>
    </xf>
    <xf numFmtId="178" fontId="1" fillId="0" borderId="0" xfId="5" applyNumberFormat="1" applyAlignment="1">
      <alignment horizontal="center" vertical="center" shrinkToFit="1"/>
    </xf>
    <xf numFmtId="178" fontId="1" fillId="10" borderId="63" xfId="6" applyNumberFormat="1" applyFill="1" applyBorder="1" applyAlignment="1">
      <alignment vertical="center" shrinkToFit="1"/>
    </xf>
    <xf numFmtId="178" fontId="1" fillId="10" borderId="12" xfId="6" applyNumberFormat="1" applyFill="1" applyBorder="1" applyAlignment="1">
      <alignment vertical="center" shrinkToFit="1"/>
    </xf>
    <xf numFmtId="178" fontId="1" fillId="10" borderId="42" xfId="6" applyNumberFormat="1" applyFill="1" applyBorder="1" applyAlignment="1">
      <alignment horizontal="center" vertical="center" shrinkToFit="1"/>
    </xf>
    <xf numFmtId="178" fontId="1" fillId="3" borderId="16" xfId="8" quotePrefix="1" applyNumberFormat="1" applyFill="1" applyBorder="1" applyAlignment="1">
      <alignment vertical="center" shrinkToFit="1"/>
    </xf>
    <xf numFmtId="178" fontId="1" fillId="3" borderId="64" xfId="8" quotePrefix="1" applyNumberFormat="1" applyFill="1" applyBorder="1" applyAlignment="1">
      <alignment vertical="center" shrinkToFit="1"/>
    </xf>
    <xf numFmtId="178" fontId="1" fillId="0" borderId="2" xfId="5" applyNumberFormat="1" applyBorder="1" applyAlignment="1">
      <alignment vertical="center"/>
    </xf>
    <xf numFmtId="178" fontId="1" fillId="11" borderId="66" xfId="8" quotePrefix="1" applyNumberFormat="1" applyFill="1" applyBorder="1" applyAlignment="1">
      <alignment vertical="center" shrinkToFit="1"/>
    </xf>
    <xf numFmtId="178" fontId="1" fillId="11" borderId="8" xfId="8" quotePrefix="1" applyNumberFormat="1" applyFill="1" applyBorder="1" applyAlignment="1">
      <alignment vertical="center" shrinkToFit="1"/>
    </xf>
    <xf numFmtId="178" fontId="1" fillId="11" borderId="67" xfId="5" applyNumberFormat="1" applyFill="1" applyBorder="1" applyAlignment="1">
      <alignment horizontal="center" vertical="center" shrinkToFit="1"/>
    </xf>
    <xf numFmtId="178" fontId="1" fillId="0" borderId="68" xfId="6" applyNumberFormat="1" applyBorder="1" applyAlignment="1">
      <alignment vertical="center" shrinkToFit="1"/>
    </xf>
    <xf numFmtId="178" fontId="1" fillId="0" borderId="14" xfId="6" applyNumberFormat="1" applyBorder="1" applyAlignment="1">
      <alignment vertical="center" shrinkToFit="1"/>
    </xf>
    <xf numFmtId="178" fontId="1" fillId="0" borderId="69" xfId="6" applyNumberFormat="1" applyBorder="1" applyAlignment="1">
      <alignment horizontal="center" vertical="center" shrinkToFit="1"/>
    </xf>
    <xf numFmtId="178" fontId="1" fillId="0" borderId="70" xfId="7" applyNumberFormat="1" applyBorder="1" applyAlignment="1">
      <alignment vertical="center" shrinkToFit="1"/>
    </xf>
    <xf numFmtId="178" fontId="1" fillId="0" borderId="71" xfId="7" applyNumberFormat="1" applyBorder="1" applyAlignment="1">
      <alignment vertical="center" shrinkToFit="1"/>
    </xf>
    <xf numFmtId="178" fontId="1" fillId="0" borderId="72" xfId="6" applyNumberFormat="1" applyBorder="1" applyAlignment="1">
      <alignment horizontal="center" vertical="center" shrinkToFit="1"/>
    </xf>
    <xf numFmtId="178" fontId="1" fillId="3" borderId="73" xfId="8" quotePrefix="1" applyNumberFormat="1" applyFill="1" applyBorder="1" applyAlignment="1">
      <alignment vertical="center" shrinkToFit="1"/>
    </xf>
    <xf numFmtId="178" fontId="1" fillId="3" borderId="74" xfId="8" quotePrefix="1" applyNumberFormat="1" applyFill="1" applyBorder="1" applyAlignment="1">
      <alignment vertical="center" shrinkToFit="1"/>
    </xf>
    <xf numFmtId="178" fontId="1" fillId="3" borderId="75" xfId="5" applyNumberFormat="1" applyFill="1" applyBorder="1" applyAlignment="1">
      <alignment horizontal="center" vertical="center" shrinkToFit="1"/>
    </xf>
    <xf numFmtId="178" fontId="1" fillId="11" borderId="76" xfId="8" quotePrefix="1" applyNumberFormat="1" applyFill="1" applyBorder="1" applyAlignment="1">
      <alignment vertical="center" shrinkToFit="1"/>
    </xf>
    <xf numFmtId="178" fontId="1" fillId="11" borderId="1" xfId="8" quotePrefix="1" applyNumberFormat="1" applyFill="1" applyBorder="1" applyAlignment="1">
      <alignment vertical="center" shrinkToFit="1"/>
    </xf>
    <xf numFmtId="178" fontId="1" fillId="11" borderId="77" xfId="5" applyNumberFormat="1" applyFill="1" applyBorder="1" applyAlignment="1">
      <alignment horizontal="center" vertical="center" shrinkToFit="1"/>
    </xf>
    <xf numFmtId="178" fontId="1" fillId="0" borderId="63" xfId="7" applyNumberFormat="1" applyBorder="1" applyAlignment="1">
      <alignment vertical="center" shrinkToFit="1"/>
    </xf>
    <xf numFmtId="178" fontId="1" fillId="0" borderId="12" xfId="7" applyNumberFormat="1" applyBorder="1" applyAlignment="1">
      <alignment vertical="center" shrinkToFit="1"/>
    </xf>
    <xf numFmtId="178" fontId="1" fillId="0" borderId="42" xfId="6" applyNumberFormat="1" applyBorder="1" applyAlignment="1">
      <alignment horizontal="center" vertical="center" shrinkToFit="1"/>
    </xf>
    <xf numFmtId="178" fontId="1" fillId="11" borderId="41" xfId="8" quotePrefix="1" applyNumberFormat="1" applyFill="1" applyBorder="1" applyAlignment="1">
      <alignment vertical="center" shrinkToFit="1"/>
    </xf>
    <xf numFmtId="178" fontId="1" fillId="11" borderId="4" xfId="8" quotePrefix="1" applyNumberFormat="1" applyFill="1" applyBorder="1" applyAlignment="1">
      <alignment vertical="center" shrinkToFit="1"/>
    </xf>
    <xf numFmtId="178" fontId="1" fillId="11" borderId="78" xfId="5" applyNumberFormat="1" applyFill="1" applyBorder="1" applyAlignment="1">
      <alignment horizontal="center" vertical="center" shrinkToFit="1"/>
    </xf>
    <xf numFmtId="178" fontId="1" fillId="0" borderId="30" xfId="6" applyNumberFormat="1" applyBorder="1" applyAlignment="1">
      <alignment vertical="center" shrinkToFit="1"/>
    </xf>
    <xf numFmtId="178" fontId="1" fillId="0" borderId="6" xfId="6" applyNumberFormat="1" applyBorder="1" applyAlignment="1">
      <alignment vertical="center" shrinkToFit="1"/>
    </xf>
    <xf numFmtId="178" fontId="1" fillId="0" borderId="32" xfId="6" applyNumberFormat="1" applyBorder="1" applyAlignment="1">
      <alignment horizontal="center" vertical="center" shrinkToFit="1"/>
    </xf>
    <xf numFmtId="178" fontId="15" fillId="12" borderId="68" xfId="6" applyNumberFormat="1" applyFont="1" applyFill="1" applyBorder="1" applyAlignment="1">
      <alignment vertical="center" shrinkToFit="1"/>
    </xf>
    <xf numFmtId="178" fontId="15" fillId="12" borderId="14" xfId="6" applyNumberFormat="1" applyFont="1" applyFill="1" applyBorder="1" applyAlignment="1">
      <alignment vertical="center" shrinkToFit="1"/>
    </xf>
    <xf numFmtId="178" fontId="15" fillId="12" borderId="69" xfId="6" applyNumberFormat="1" applyFont="1" applyFill="1" applyBorder="1" applyAlignment="1">
      <alignment horizontal="center" vertical="center" shrinkToFit="1"/>
    </xf>
    <xf numFmtId="178" fontId="1" fillId="0" borderId="79" xfId="7" applyNumberFormat="1" applyBorder="1" applyAlignment="1">
      <alignment vertical="center" shrinkToFit="1"/>
    </xf>
    <xf numFmtId="178" fontId="1" fillId="0" borderId="80" xfId="8" applyNumberFormat="1" applyBorder="1" applyAlignment="1">
      <alignment horizontal="center" vertical="center" shrinkToFit="1"/>
    </xf>
    <xf numFmtId="178" fontId="1" fillId="0" borderId="76" xfId="7" applyNumberFormat="1" applyBorder="1" applyAlignment="1">
      <alignment vertical="center" shrinkToFit="1"/>
    </xf>
    <xf numFmtId="178" fontId="1" fillId="0" borderId="1" xfId="7" applyNumberFormat="1" applyBorder="1" applyAlignment="1">
      <alignment vertical="center" shrinkToFit="1"/>
    </xf>
    <xf numFmtId="178" fontId="1" fillId="0" borderId="77" xfId="5" applyNumberFormat="1" applyBorder="1" applyAlignment="1">
      <alignment horizontal="center" vertical="center" shrinkToFit="1"/>
    </xf>
    <xf numFmtId="178" fontId="1" fillId="6" borderId="30" xfId="6" applyNumberFormat="1" applyFill="1" applyBorder="1" applyAlignment="1">
      <alignment vertical="center" shrinkToFit="1"/>
    </xf>
    <xf numFmtId="178" fontId="1" fillId="6" borderId="6" xfId="6" applyNumberFormat="1" applyFill="1" applyBorder="1" applyAlignment="1">
      <alignment vertical="center" shrinkToFit="1"/>
    </xf>
    <xf numFmtId="178" fontId="1" fillId="6" borderId="32" xfId="6" applyNumberFormat="1" applyFill="1" applyBorder="1" applyAlignment="1">
      <alignment horizontal="center" vertical="center" shrinkToFit="1"/>
    </xf>
    <xf numFmtId="178" fontId="1" fillId="0" borderId="46" xfId="5" applyNumberFormat="1" applyBorder="1" applyAlignment="1">
      <alignment horizontal="center" vertical="center" shrinkToFit="1"/>
    </xf>
    <xf numFmtId="178" fontId="1" fillId="0" borderId="82" xfId="7" applyNumberFormat="1" applyBorder="1" applyAlignment="1">
      <alignment vertical="center" shrinkToFit="1"/>
    </xf>
    <xf numFmtId="178" fontId="1" fillId="0" borderId="83" xfId="7" applyNumberFormat="1" applyBorder="1" applyAlignment="1">
      <alignment vertical="center" shrinkToFit="1"/>
    </xf>
    <xf numFmtId="178" fontId="1" fillId="0" borderId="84" xfId="5" applyNumberFormat="1" applyBorder="1" applyAlignment="1">
      <alignment horizontal="center" vertical="center" shrinkToFit="1"/>
    </xf>
    <xf numFmtId="178" fontId="1" fillId="0" borderId="49" xfId="7" applyNumberFormat="1" applyBorder="1" applyAlignment="1">
      <alignment vertical="center" shrinkToFit="1"/>
    </xf>
    <xf numFmtId="178" fontId="1" fillId="0" borderId="85" xfId="6" applyNumberFormat="1" applyBorder="1" applyAlignment="1">
      <alignment horizontal="center" vertical="center" shrinkToFit="1"/>
    </xf>
    <xf numFmtId="178" fontId="1" fillId="0" borderId="35" xfId="8" applyNumberFormat="1" applyBorder="1" applyAlignment="1">
      <alignment horizontal="center" vertical="center" shrinkToFit="1"/>
    </xf>
    <xf numFmtId="178" fontId="1" fillId="0" borderId="86" xfId="7" applyNumberFormat="1" applyBorder="1" applyAlignment="1">
      <alignment vertical="center" shrinkToFit="1"/>
    </xf>
    <xf numFmtId="178" fontId="1" fillId="0" borderId="87" xfId="7" applyNumberFormat="1" applyBorder="1" applyAlignment="1">
      <alignment vertical="center" shrinkToFit="1"/>
    </xf>
    <xf numFmtId="178" fontId="1" fillId="0" borderId="88" xfId="5" applyNumberFormat="1" applyBorder="1" applyAlignment="1">
      <alignment horizontal="center" vertical="center" shrinkToFit="1"/>
    </xf>
    <xf numFmtId="178" fontId="1" fillId="0" borderId="56" xfId="7" applyNumberFormat="1" applyBorder="1" applyAlignment="1">
      <alignment vertical="center" shrinkToFit="1"/>
    </xf>
    <xf numFmtId="178" fontId="1" fillId="0" borderId="89" xfId="6" applyNumberFormat="1" applyBorder="1" applyAlignment="1">
      <alignment horizontal="center" vertical="center" shrinkToFit="1"/>
    </xf>
    <xf numFmtId="178" fontId="1" fillId="0" borderId="13" xfId="5" applyNumberFormat="1" applyBorder="1" applyAlignment="1">
      <alignment vertical="center" shrinkToFit="1"/>
    </xf>
    <xf numFmtId="178" fontId="1" fillId="0" borderId="90" xfId="5" applyNumberFormat="1" applyBorder="1" applyAlignment="1">
      <alignment horizontal="center" vertical="center" shrinkToFit="1"/>
    </xf>
    <xf numFmtId="178" fontId="1" fillId="0" borderId="43" xfId="7" applyNumberFormat="1" applyBorder="1" applyAlignment="1">
      <alignment vertical="center" shrinkToFit="1"/>
    </xf>
    <xf numFmtId="178" fontId="1" fillId="0" borderId="9" xfId="7" applyNumberFormat="1" applyBorder="1" applyAlignment="1">
      <alignment vertical="center" shrinkToFit="1"/>
    </xf>
    <xf numFmtId="178" fontId="1" fillId="0" borderId="91" xfId="6" applyNumberFormat="1" applyBorder="1" applyAlignment="1">
      <alignment horizontal="center" vertical="center" shrinkToFit="1"/>
    </xf>
    <xf numFmtId="178" fontId="1" fillId="0" borderId="80" xfId="7" applyNumberFormat="1" applyBorder="1" applyAlignment="1">
      <alignment vertical="center" shrinkToFit="1"/>
    </xf>
    <xf numFmtId="178" fontId="1" fillId="0" borderId="92" xfId="6" applyNumberFormat="1" applyBorder="1" applyAlignment="1">
      <alignment horizontal="center" vertical="center" shrinkToFit="1"/>
    </xf>
    <xf numFmtId="178" fontId="1" fillId="0" borderId="93" xfId="7" applyNumberFormat="1" applyBorder="1" applyAlignment="1">
      <alignment vertical="center" shrinkToFit="1"/>
    </xf>
    <xf numFmtId="178" fontId="1" fillId="0" borderId="94" xfId="7" applyNumberFormat="1" applyBorder="1" applyAlignment="1">
      <alignment vertical="center" shrinkToFit="1"/>
    </xf>
    <xf numFmtId="178" fontId="1" fillId="0" borderId="95" xfId="5" applyNumberFormat="1" applyBorder="1" applyAlignment="1">
      <alignment horizontal="center" vertical="center" shrinkToFit="1"/>
    </xf>
    <xf numFmtId="178" fontId="1" fillId="6" borderId="68" xfId="6" applyNumberFormat="1" applyFill="1" applyBorder="1" applyAlignment="1">
      <alignment vertical="center" shrinkToFit="1"/>
    </xf>
    <xf numFmtId="178" fontId="1" fillId="6" borderId="14" xfId="6" applyNumberFormat="1" applyFill="1" applyBorder="1" applyAlignment="1">
      <alignment vertical="center" shrinkToFit="1"/>
    </xf>
    <xf numFmtId="178" fontId="1" fillId="6" borderId="69" xfId="6" applyNumberFormat="1" applyFill="1" applyBorder="1" applyAlignment="1">
      <alignment horizontal="center" vertical="center" shrinkToFit="1"/>
    </xf>
    <xf numFmtId="178" fontId="1" fillId="0" borderId="71" xfId="5" applyNumberFormat="1" applyBorder="1" applyAlignment="1">
      <alignment horizontal="center" vertical="center" shrinkToFit="1"/>
    </xf>
    <xf numFmtId="178" fontId="1" fillId="0" borderId="96" xfId="7" applyNumberFormat="1" applyBorder="1" applyAlignment="1">
      <alignment vertical="center" shrinkToFit="1"/>
    </xf>
    <xf numFmtId="178" fontId="1" fillId="0" borderId="97" xfId="7" applyNumberFormat="1" applyBorder="1" applyAlignment="1">
      <alignment vertical="center" shrinkToFit="1"/>
    </xf>
    <xf numFmtId="178" fontId="1" fillId="0" borderId="98" xfId="5" applyNumberFormat="1" applyBorder="1" applyAlignment="1">
      <alignment horizontal="center" vertical="center" shrinkToFit="1"/>
    </xf>
    <xf numFmtId="178" fontId="1" fillId="13" borderId="68" xfId="7" applyNumberFormat="1" applyFill="1" applyBorder="1" applyAlignment="1">
      <alignment vertical="center" shrinkToFit="1"/>
    </xf>
    <xf numFmtId="178" fontId="1" fillId="13" borderId="14" xfId="7" applyNumberFormat="1" applyFill="1" applyBorder="1" applyAlignment="1">
      <alignment vertical="center" shrinkToFit="1"/>
    </xf>
    <xf numFmtId="178" fontId="1" fillId="13" borderId="69" xfId="6" applyNumberFormat="1" applyFill="1" applyBorder="1" applyAlignment="1">
      <alignment horizontal="center" vertical="center" shrinkToFit="1"/>
    </xf>
    <xf numFmtId="178" fontId="1" fillId="0" borderId="11" xfId="7" applyNumberFormat="1" applyBorder="1" applyAlignment="1">
      <alignment vertical="center" shrinkToFit="1"/>
    </xf>
    <xf numFmtId="178" fontId="1" fillId="0" borderId="11" xfId="5" applyNumberFormat="1" applyBorder="1" applyAlignment="1">
      <alignment horizontal="center" vertical="center" shrinkToFit="1"/>
    </xf>
    <xf numFmtId="178" fontId="1" fillId="3" borderId="73" xfId="5" applyNumberFormat="1" applyFill="1" applyBorder="1" applyAlignment="1">
      <alignment vertical="center" shrinkToFit="1"/>
    </xf>
    <xf numFmtId="178" fontId="1" fillId="3" borderId="74" xfId="5" applyNumberFormat="1" applyFill="1" applyBorder="1" applyAlignment="1">
      <alignment vertical="center" shrinkToFit="1"/>
    </xf>
    <xf numFmtId="178" fontId="1" fillId="0" borderId="30" xfId="7" applyNumberFormat="1" applyBorder="1" applyAlignment="1">
      <alignment vertical="center" shrinkToFit="1"/>
    </xf>
    <xf numFmtId="178" fontId="1" fillId="0" borderId="6" xfId="7" applyNumberFormat="1" applyBorder="1" applyAlignment="1">
      <alignment vertical="center" shrinkToFit="1"/>
    </xf>
    <xf numFmtId="178" fontId="1" fillId="0" borderId="100" xfId="7" applyNumberFormat="1" applyBorder="1" applyAlignment="1">
      <alignment vertical="center" shrinkToFit="1"/>
    </xf>
    <xf numFmtId="178" fontId="1" fillId="0" borderId="101" xfId="7" applyNumberFormat="1" applyBorder="1" applyAlignment="1">
      <alignment vertical="center" shrinkToFit="1"/>
    </xf>
    <xf numFmtId="178" fontId="1" fillId="0" borderId="101" xfId="5" applyNumberFormat="1" applyBorder="1" applyAlignment="1">
      <alignment horizontal="center" vertical="center" shrinkToFit="1"/>
    </xf>
    <xf numFmtId="178" fontId="1" fillId="0" borderId="102" xfId="7" applyNumberFormat="1" applyBorder="1" applyAlignment="1">
      <alignment vertical="center" shrinkToFit="1"/>
    </xf>
    <xf numFmtId="178" fontId="1" fillId="0" borderId="103" xfId="7" applyNumberFormat="1" applyBorder="1" applyAlignment="1">
      <alignment vertical="center" shrinkToFit="1"/>
    </xf>
    <xf numFmtId="178" fontId="1" fillId="0" borderId="104" xfId="5" applyNumberFormat="1" applyBorder="1" applyAlignment="1">
      <alignment horizontal="center" vertical="center" shrinkToFit="1"/>
    </xf>
    <xf numFmtId="177" fontId="1" fillId="11" borderId="28" xfId="4" applyNumberFormat="1" applyFont="1" applyFill="1" applyBorder="1" applyAlignment="1">
      <alignment vertical="center" shrinkToFit="1"/>
    </xf>
    <xf numFmtId="177" fontId="1" fillId="11" borderId="99" xfId="4" applyNumberFormat="1" applyFont="1" applyFill="1" applyBorder="1" applyAlignment="1">
      <alignment vertical="center" shrinkToFit="1"/>
    </xf>
    <xf numFmtId="178" fontId="1" fillId="11" borderId="29" xfId="5" applyNumberFormat="1" applyFill="1" applyBorder="1" applyAlignment="1">
      <alignment horizontal="center" vertical="center" shrinkToFit="1"/>
    </xf>
    <xf numFmtId="178" fontId="1" fillId="10" borderId="61" xfId="3" applyNumberFormat="1" applyFont="1" applyFill="1" applyBorder="1" applyAlignment="1">
      <alignment vertical="center" shrinkToFit="1"/>
    </xf>
    <xf numFmtId="178" fontId="1" fillId="10" borderId="10" xfId="3" applyNumberFormat="1" applyFont="1" applyFill="1" applyBorder="1" applyAlignment="1">
      <alignment vertical="center" shrinkToFit="1"/>
    </xf>
    <xf numFmtId="178" fontId="1" fillId="10" borderId="62" xfId="6" applyNumberFormat="1" applyFill="1" applyBorder="1" applyAlignment="1">
      <alignment horizontal="center" vertical="center" shrinkToFit="1"/>
    </xf>
    <xf numFmtId="178" fontId="1" fillId="3" borderId="66" xfId="5" applyNumberFormat="1" applyFill="1" applyBorder="1" applyAlignment="1">
      <alignment vertical="center" shrinkToFit="1"/>
    </xf>
    <xf numFmtId="178" fontId="1" fillId="3" borderId="0" xfId="5" applyNumberFormat="1" applyFill="1" applyAlignment="1">
      <alignment vertical="center" shrinkToFit="1"/>
    </xf>
    <xf numFmtId="178" fontId="1" fillId="3" borderId="105" xfId="5" applyNumberFormat="1" applyFill="1" applyBorder="1" applyAlignment="1">
      <alignment horizontal="center" vertical="center" shrinkToFit="1"/>
    </xf>
    <xf numFmtId="178" fontId="1" fillId="0" borderId="106" xfId="7" applyNumberFormat="1" applyBorder="1" applyAlignment="1">
      <alignment vertical="center" shrinkToFit="1"/>
    </xf>
    <xf numFmtId="178" fontId="1" fillId="0" borderId="107" xfId="7" applyNumberFormat="1" applyBorder="1" applyAlignment="1">
      <alignment vertical="center" shrinkToFit="1"/>
    </xf>
    <xf numFmtId="178" fontId="1" fillId="0" borderId="108" xfId="5" applyNumberFormat="1" applyBorder="1" applyAlignment="1">
      <alignment horizontal="center" vertical="center" shrinkToFit="1"/>
    </xf>
    <xf numFmtId="178" fontId="1" fillId="0" borderId="109" xfId="7" applyNumberFormat="1" applyBorder="1" applyAlignment="1">
      <alignment vertical="center" shrinkToFit="1"/>
    </xf>
    <xf numFmtId="178" fontId="1" fillId="0" borderId="110" xfId="7" applyNumberFormat="1" applyBorder="1" applyAlignment="1">
      <alignment vertical="center" shrinkToFit="1"/>
    </xf>
    <xf numFmtId="178" fontId="1" fillId="0" borderId="111" xfId="6" applyNumberFormat="1" applyBorder="1" applyAlignment="1">
      <alignment horizontal="center" vertical="center" shrinkToFit="1"/>
    </xf>
    <xf numFmtId="178" fontId="1" fillId="0" borderId="112" xfId="7" applyNumberFormat="1" applyBorder="1" applyAlignment="1">
      <alignment vertical="center" shrinkToFit="1"/>
    </xf>
    <xf numFmtId="178" fontId="1" fillId="0" borderId="113" xfId="7" applyNumberFormat="1" applyBorder="1" applyAlignment="1">
      <alignment vertical="center" shrinkToFit="1"/>
    </xf>
    <xf numFmtId="178" fontId="1" fillId="0" borderId="114" xfId="5" applyNumberFormat="1" applyBorder="1" applyAlignment="1">
      <alignment horizontal="center" vertical="center" shrinkToFit="1"/>
    </xf>
    <xf numFmtId="178" fontId="1" fillId="13" borderId="30" xfId="6" applyNumberFormat="1" applyFill="1" applyBorder="1" applyAlignment="1">
      <alignment vertical="center" shrinkToFit="1"/>
    </xf>
    <xf numFmtId="178" fontId="1" fillId="13" borderId="6" xfId="6" applyNumberFormat="1" applyFill="1" applyBorder="1" applyAlignment="1">
      <alignment vertical="center" shrinkToFit="1"/>
    </xf>
    <xf numFmtId="178" fontId="1" fillId="13" borderId="32" xfId="6" applyNumberFormat="1" applyFill="1" applyBorder="1" applyAlignment="1">
      <alignment horizontal="center" vertical="center" shrinkToFit="1"/>
    </xf>
    <xf numFmtId="178" fontId="1" fillId="0" borderId="115" xfId="7" applyNumberFormat="1" applyBorder="1" applyAlignment="1">
      <alignment vertical="center" shrinkToFit="1"/>
    </xf>
    <xf numFmtId="178" fontId="1" fillId="0" borderId="116" xfId="7" applyNumberFormat="1" applyBorder="1" applyAlignment="1">
      <alignment vertical="center" shrinkToFit="1"/>
    </xf>
    <xf numFmtId="178" fontId="1" fillId="0" borderId="116" xfId="5" applyNumberFormat="1" applyBorder="1" applyAlignment="1">
      <alignment horizontal="center" vertical="center" shrinkToFit="1"/>
    </xf>
    <xf numFmtId="178" fontId="1" fillId="0" borderId="0" xfId="3" applyNumberFormat="1" applyFont="1" applyAlignment="1">
      <alignment vertical="center" shrinkToFit="1"/>
    </xf>
    <xf numFmtId="178" fontId="1" fillId="3" borderId="117" xfId="7" applyNumberFormat="1" applyFill="1" applyBorder="1" applyAlignment="1">
      <alignment vertical="center" shrinkToFit="1"/>
    </xf>
    <xf numFmtId="178" fontId="1" fillId="3" borderId="118" xfId="7" applyNumberFormat="1" applyFill="1" applyBorder="1" applyAlignment="1">
      <alignment vertical="center" shrinkToFit="1"/>
    </xf>
    <xf numFmtId="178" fontId="1" fillId="3" borderId="119" xfId="5" applyNumberFormat="1" applyFill="1" applyBorder="1" applyAlignment="1">
      <alignment horizontal="center" vertical="center" shrinkToFit="1"/>
    </xf>
    <xf numFmtId="49" fontId="15" fillId="0" borderId="0" xfId="5" applyNumberFormat="1" applyFont="1" applyAlignment="1">
      <alignment horizontal="center" vertical="center"/>
    </xf>
    <xf numFmtId="49" fontId="15" fillId="0" borderId="0" xfId="5" applyNumberFormat="1" applyFont="1" applyAlignment="1">
      <alignment horizontal="center" vertical="center" shrinkToFit="1"/>
    </xf>
    <xf numFmtId="49" fontId="15" fillId="0" borderId="120" xfId="5" applyNumberFormat="1" applyFont="1" applyBorder="1" applyAlignment="1">
      <alignment horizontal="center" vertical="center" shrinkToFit="1"/>
    </xf>
    <xf numFmtId="49" fontId="15" fillId="0" borderId="52" xfId="5" applyNumberFormat="1" applyFont="1" applyBorder="1" applyAlignment="1">
      <alignment horizontal="center" vertical="center" shrinkToFit="1"/>
    </xf>
    <xf numFmtId="49" fontId="15" fillId="0" borderId="123" xfId="5" applyNumberFormat="1" applyFont="1" applyBorder="1" applyAlignment="1">
      <alignment horizontal="center" vertical="center" shrinkToFit="1"/>
    </xf>
    <xf numFmtId="49" fontId="15" fillId="0" borderId="124" xfId="5" applyNumberFormat="1" applyFont="1" applyBorder="1" applyAlignment="1">
      <alignment horizontal="center" vertical="center" shrinkToFit="1"/>
    </xf>
    <xf numFmtId="49" fontId="15" fillId="0" borderId="125" xfId="5" applyNumberFormat="1" applyFont="1" applyBorder="1" applyAlignment="1">
      <alignment horizontal="center" vertical="center" shrinkToFit="1"/>
    </xf>
    <xf numFmtId="49" fontId="15" fillId="0" borderId="126" xfId="6" applyNumberFormat="1" applyFont="1" applyBorder="1" applyAlignment="1">
      <alignment horizontal="center" vertical="center" shrinkToFit="1"/>
    </xf>
    <xf numFmtId="49" fontId="15" fillId="0" borderId="127" xfId="6" applyNumberFormat="1" applyFont="1" applyBorder="1" applyAlignment="1">
      <alignment horizontal="center" vertical="center" shrinkToFit="1"/>
    </xf>
    <xf numFmtId="49" fontId="15" fillId="0" borderId="128" xfId="6" applyNumberFormat="1" applyFont="1" applyBorder="1" applyAlignment="1">
      <alignment horizontal="center" vertical="center" shrinkToFit="1"/>
    </xf>
    <xf numFmtId="49" fontId="15" fillId="0" borderId="129" xfId="6" applyNumberFormat="1" applyFont="1" applyBorder="1" applyAlignment="1">
      <alignment horizontal="center" vertical="center" shrinkToFit="1"/>
    </xf>
    <xf numFmtId="49" fontId="15" fillId="0" borderId="125" xfId="6" applyNumberFormat="1" applyFont="1" applyBorder="1" applyAlignment="1">
      <alignment horizontal="center" vertical="center" shrinkToFit="1"/>
    </xf>
    <xf numFmtId="178" fontId="1" fillId="3" borderId="65" xfId="5" applyNumberFormat="1" applyFill="1" applyBorder="1" applyAlignment="1">
      <alignment horizontal="center" vertical="center" shrinkToFit="1"/>
    </xf>
    <xf numFmtId="178" fontId="3" fillId="0" borderId="7" xfId="1" applyNumberFormat="1" applyFont="1" applyBorder="1" applyAlignment="1">
      <alignment horizontal="center"/>
    </xf>
    <xf numFmtId="178" fontId="3" fillId="0" borderId="7" xfId="1" applyNumberFormat="1" applyFont="1" applyBorder="1" applyAlignment="1">
      <alignment horizontal="right"/>
    </xf>
    <xf numFmtId="178" fontId="8" fillId="3" borderId="7" xfId="1" applyNumberFormat="1" applyFont="1" applyFill="1" applyBorder="1" applyAlignment="1">
      <alignment horizontal="right"/>
    </xf>
    <xf numFmtId="178" fontId="8" fillId="4" borderId="7" xfId="1" applyNumberFormat="1" applyFont="1" applyFill="1" applyBorder="1" applyAlignment="1">
      <alignment horizontal="right"/>
    </xf>
    <xf numFmtId="178" fontId="6" fillId="0" borderId="7" xfId="1" applyNumberFormat="1" applyFont="1" applyBorder="1" applyAlignment="1">
      <alignment horizontal="center"/>
    </xf>
    <xf numFmtId="178" fontId="8" fillId="5" borderId="7" xfId="1" applyNumberFormat="1" applyFont="1" applyFill="1" applyBorder="1" applyAlignment="1">
      <alignment horizontal="right"/>
    </xf>
    <xf numFmtId="178" fontId="8" fillId="3" borderId="14" xfId="1" applyNumberFormat="1" applyFont="1" applyFill="1" applyBorder="1" applyAlignment="1">
      <alignment horizontal="center"/>
    </xf>
    <xf numFmtId="178" fontId="8" fillId="6" borderId="14" xfId="1" applyNumberFormat="1" applyFont="1" applyFill="1" applyBorder="1" applyAlignment="1">
      <alignment horizontal="center"/>
    </xf>
    <xf numFmtId="178" fontId="8" fillId="6" borderId="7" xfId="1" applyNumberFormat="1" applyFont="1" applyFill="1" applyBorder="1" applyAlignment="1">
      <alignment horizontal="right"/>
    </xf>
    <xf numFmtId="178" fontId="8" fillId="5" borderId="14" xfId="1" applyNumberFormat="1" applyFont="1" applyFill="1" applyBorder="1" applyAlignment="1">
      <alignment horizontal="center"/>
    </xf>
    <xf numFmtId="178" fontId="8" fillId="4" borderId="14" xfId="1" applyNumberFormat="1" applyFont="1" applyFill="1" applyBorder="1" applyAlignment="1">
      <alignment horizontal="center"/>
    </xf>
    <xf numFmtId="178" fontId="1" fillId="3" borderId="59" xfId="7" applyNumberFormat="1" applyFill="1" applyBorder="1" applyAlignment="1">
      <alignment vertical="center" shrinkToFit="1"/>
    </xf>
    <xf numFmtId="178" fontId="1" fillId="3" borderId="18" xfId="5" applyNumberFormat="1" applyFill="1" applyBorder="1" applyAlignment="1">
      <alignment horizontal="center" vertical="center" shrinkToFit="1"/>
    </xf>
    <xf numFmtId="178" fontId="1" fillId="3" borderId="17" xfId="5" applyNumberFormat="1" applyFill="1" applyBorder="1" applyAlignment="1">
      <alignment horizontal="center" vertical="center" shrinkToFit="1"/>
    </xf>
    <xf numFmtId="178" fontId="1" fillId="0" borderId="62" xfId="5" applyNumberFormat="1" applyBorder="1" applyAlignment="1">
      <alignment horizontal="center" vertical="center" textRotation="255" shrinkToFit="1"/>
    </xf>
    <xf numFmtId="178" fontId="1" fillId="0" borderId="36" xfId="5" applyNumberFormat="1" applyBorder="1" applyAlignment="1">
      <alignment horizontal="center" vertical="center" textRotation="255" shrinkToFit="1"/>
    </xf>
    <xf numFmtId="178" fontId="1" fillId="0" borderId="81" xfId="5" applyNumberFormat="1" applyBorder="1" applyAlignment="1">
      <alignment horizontal="center" vertical="center" textRotation="255" shrinkToFit="1"/>
    </xf>
    <xf numFmtId="178" fontId="1" fillId="0" borderId="57" xfId="5" applyNumberFormat="1" applyBorder="1" applyAlignment="1">
      <alignment horizontal="center" vertical="center" textRotation="255" shrinkToFit="1"/>
    </xf>
    <xf numFmtId="178" fontId="1" fillId="0" borderId="50" xfId="5" applyNumberFormat="1" applyBorder="1" applyAlignment="1">
      <alignment horizontal="center" vertical="center" textRotation="255" shrinkToFit="1"/>
    </xf>
    <xf numFmtId="180" fontId="1" fillId="0" borderId="36" xfId="5" applyNumberFormat="1" applyBorder="1" applyAlignment="1">
      <alignment horizontal="center" vertical="center" textRotation="255" shrinkToFit="1"/>
    </xf>
    <xf numFmtId="180" fontId="1" fillId="0" borderId="18" xfId="5" applyNumberFormat="1" applyBorder="1" applyAlignment="1">
      <alignment horizontal="center" vertical="center" textRotation="255" shrinkToFit="1"/>
    </xf>
    <xf numFmtId="0" fontId="18" fillId="0" borderId="0" xfId="6" applyFont="1" applyAlignment="1">
      <alignment horizontal="left" vertical="top" shrinkToFit="1"/>
    </xf>
    <xf numFmtId="49" fontId="1" fillId="0" borderId="122" xfId="5" applyNumberFormat="1" applyBorder="1" applyAlignment="1">
      <alignment horizontal="center" vertical="center" shrinkToFit="1"/>
    </xf>
    <xf numFmtId="49" fontId="1" fillId="0" borderId="121" xfId="5" applyNumberFormat="1" applyBorder="1" applyAlignment="1">
      <alignment horizontal="center" vertical="center" shrinkToFit="1"/>
    </xf>
    <xf numFmtId="178" fontId="1" fillId="0" borderId="105" xfId="3" applyNumberFormat="1" applyFont="1" applyBorder="1" applyAlignment="1">
      <alignment horizontal="center" vertical="center" textRotation="255" shrinkToFit="1"/>
    </xf>
    <xf numFmtId="178" fontId="1" fillId="0" borderId="36" xfId="3" applyNumberFormat="1" applyFont="1" applyBorder="1" applyAlignment="1">
      <alignment horizontal="center" vertical="center" textRotation="255" shrinkToFit="1"/>
    </xf>
    <xf numFmtId="178" fontId="15" fillId="9" borderId="39" xfId="6" applyNumberFormat="1" applyFont="1" applyFill="1" applyBorder="1" applyAlignment="1">
      <alignment horizontal="center" vertical="center" wrapText="1" shrinkToFit="1"/>
    </xf>
    <xf numFmtId="178" fontId="15" fillId="9" borderId="32" xfId="6" applyNumberFormat="1" applyFont="1" applyFill="1" applyBorder="1" applyAlignment="1">
      <alignment horizontal="center" vertical="center" shrinkToFit="1"/>
    </xf>
    <xf numFmtId="178" fontId="15" fillId="9" borderId="38" xfId="6" applyNumberFormat="1" applyFont="1" applyFill="1" applyBorder="1" applyAlignment="1">
      <alignment vertical="center" shrinkToFit="1"/>
    </xf>
    <xf numFmtId="178" fontId="16" fillId="9" borderId="31" xfId="0" applyNumberFormat="1" applyFont="1" applyFill="1" applyBorder="1" applyAlignment="1">
      <alignment vertical="center" shrinkToFit="1"/>
    </xf>
    <xf numFmtId="178" fontId="15" fillId="9" borderId="37" xfId="6" applyNumberFormat="1" applyFont="1" applyFill="1" applyBorder="1" applyAlignment="1">
      <alignment vertical="center" shrinkToFit="1"/>
    </xf>
    <xf numFmtId="178" fontId="16" fillId="9" borderId="30" xfId="0" applyNumberFormat="1" applyFont="1" applyFill="1" applyBorder="1" applyAlignment="1">
      <alignment vertical="center" shrinkToFit="1"/>
    </xf>
    <xf numFmtId="179" fontId="9" fillId="2" borderId="1" xfId="1" applyNumberFormat="1" applyFont="1" applyFill="1" applyBorder="1" applyAlignment="1">
      <alignment horizontal="center" vertical="center" shrinkToFit="1"/>
    </xf>
    <xf numFmtId="179" fontId="9" fillId="2" borderId="2" xfId="1" applyNumberFormat="1" applyFont="1" applyFill="1" applyBorder="1" applyAlignment="1">
      <alignment horizontal="center" vertical="center" shrinkToFit="1"/>
    </xf>
    <xf numFmtId="179" fontId="9" fillId="2" borderId="3" xfId="1" applyNumberFormat="1" applyFont="1" applyFill="1" applyBorder="1" applyAlignment="1">
      <alignment horizontal="center" vertical="center" shrinkToFit="1"/>
    </xf>
    <xf numFmtId="179" fontId="9" fillId="2" borderId="4" xfId="1" applyNumberFormat="1" applyFont="1" applyFill="1" applyBorder="1" applyAlignment="1">
      <alignment horizontal="center" vertical="center" shrinkToFit="1"/>
    </xf>
    <xf numFmtId="179" fontId="9" fillId="2" borderId="5" xfId="1" applyNumberFormat="1" applyFont="1" applyFill="1" applyBorder="1" applyAlignment="1">
      <alignment horizontal="center" vertical="center" shrinkToFit="1"/>
    </xf>
    <xf numFmtId="179" fontId="9" fillId="2" borderId="6" xfId="1" applyNumberFormat="1" applyFont="1" applyFill="1" applyBorder="1" applyAlignment="1">
      <alignment horizontal="center" vertical="center" shrinkToFit="1"/>
    </xf>
    <xf numFmtId="179" fontId="12" fillId="0" borderId="7" xfId="1" applyNumberFormat="1" applyFont="1" applyBorder="1" applyAlignment="1">
      <alignment horizontal="center" vertical="center" shrinkToFit="1"/>
    </xf>
    <xf numFmtId="179" fontId="12" fillId="0" borderId="1" xfId="2" applyNumberFormat="1" applyFont="1" applyFill="1" applyBorder="1" applyAlignment="1">
      <alignment horizontal="center" vertical="center" shrinkToFit="1"/>
    </xf>
    <xf numFmtId="179" fontId="12" fillId="0" borderId="2" xfId="2" applyNumberFormat="1" applyFont="1" applyFill="1" applyBorder="1" applyAlignment="1">
      <alignment horizontal="center" vertical="center" shrinkToFit="1"/>
    </xf>
    <xf numFmtId="179" fontId="12" fillId="0" borderId="3" xfId="2" applyNumberFormat="1" applyFont="1" applyFill="1" applyBorder="1" applyAlignment="1">
      <alignment horizontal="center" vertical="center" shrinkToFit="1"/>
    </xf>
    <xf numFmtId="179" fontId="12" fillId="0" borderId="4" xfId="2" applyNumberFormat="1" applyFont="1" applyFill="1" applyBorder="1" applyAlignment="1">
      <alignment horizontal="center" vertical="center" shrinkToFit="1"/>
    </xf>
    <xf numFmtId="179" fontId="12" fillId="0" borderId="5" xfId="2" applyNumberFormat="1" applyFont="1" applyFill="1" applyBorder="1" applyAlignment="1">
      <alignment horizontal="center" vertical="center" shrinkToFit="1"/>
    </xf>
    <xf numFmtId="179" fontId="12" fillId="0" borderId="6" xfId="2" applyNumberFormat="1" applyFont="1" applyFill="1" applyBorder="1" applyAlignment="1">
      <alignment horizontal="center" vertical="center" shrinkToFit="1"/>
    </xf>
    <xf numFmtId="176" fontId="9" fillId="2" borderId="1" xfId="1" applyNumberFormat="1" applyFont="1" applyFill="1" applyBorder="1" applyAlignment="1">
      <alignment horizontal="center" vertical="center" shrinkToFit="1"/>
    </xf>
    <xf numFmtId="176" fontId="9" fillId="2" borderId="2" xfId="1" applyNumberFormat="1" applyFont="1" applyFill="1" applyBorder="1" applyAlignment="1">
      <alignment horizontal="center" vertical="center" shrinkToFit="1"/>
    </xf>
    <xf numFmtId="176" fontId="9" fillId="2" borderId="3" xfId="1" applyNumberFormat="1" applyFont="1" applyFill="1" applyBorder="1" applyAlignment="1">
      <alignment horizontal="center" vertical="center" shrinkToFit="1"/>
    </xf>
    <xf numFmtId="176" fontId="9" fillId="2" borderId="4" xfId="1" applyNumberFormat="1" applyFont="1" applyFill="1" applyBorder="1" applyAlignment="1">
      <alignment horizontal="center" vertical="center" shrinkToFit="1"/>
    </xf>
    <xf numFmtId="176" fontId="9" fillId="2" borderId="5" xfId="1" applyNumberFormat="1" applyFont="1" applyFill="1" applyBorder="1" applyAlignment="1">
      <alignment horizontal="center" vertical="center" shrinkToFit="1"/>
    </xf>
    <xf numFmtId="176" fontId="9" fillId="2" borderId="6" xfId="1" applyNumberFormat="1" applyFont="1" applyFill="1" applyBorder="1" applyAlignment="1">
      <alignment horizontal="center" vertical="center" shrinkToFit="1"/>
    </xf>
    <xf numFmtId="179" fontId="12" fillId="0" borderId="1" xfId="2" applyNumberFormat="1" applyFont="1" applyBorder="1" applyAlignment="1">
      <alignment horizontal="center" vertical="center" shrinkToFit="1"/>
    </xf>
    <xf numFmtId="179" fontId="12" fillId="0" borderId="2" xfId="2" applyNumberFormat="1" applyFont="1" applyBorder="1" applyAlignment="1">
      <alignment horizontal="center" vertical="center" shrinkToFit="1"/>
    </xf>
    <xf numFmtId="179" fontId="12" fillId="0" borderId="3" xfId="2" applyNumberFormat="1" applyFont="1" applyBorder="1" applyAlignment="1">
      <alignment horizontal="center" vertical="center" shrinkToFit="1"/>
    </xf>
    <xf numFmtId="179" fontId="12" fillId="0" borderId="4" xfId="2" applyNumberFormat="1" applyFont="1" applyBorder="1" applyAlignment="1">
      <alignment horizontal="center" vertical="center" shrinkToFit="1"/>
    </xf>
    <xf numFmtId="179" fontId="12" fillId="0" borderId="5" xfId="2" applyNumberFormat="1" applyFont="1" applyBorder="1" applyAlignment="1">
      <alignment horizontal="center" vertical="center" shrinkToFit="1"/>
    </xf>
    <xf numFmtId="179" fontId="12" fillId="0" borderId="6" xfId="2" applyNumberFormat="1" applyFont="1" applyBorder="1" applyAlignment="1">
      <alignment horizontal="center" vertical="center" shrinkToFit="1"/>
    </xf>
    <xf numFmtId="176" fontId="12" fillId="0" borderId="7" xfId="1" applyNumberFormat="1" applyFont="1" applyBorder="1" applyAlignment="1">
      <alignment horizontal="center" vertical="center" shrinkToFit="1"/>
    </xf>
    <xf numFmtId="177" fontId="12" fillId="0" borderId="1" xfId="2" applyNumberFormat="1" applyFont="1" applyFill="1" applyBorder="1" applyAlignment="1">
      <alignment horizontal="center" vertical="center" shrinkToFit="1"/>
    </xf>
    <xf numFmtId="177" fontId="12" fillId="0" borderId="2" xfId="2" applyNumberFormat="1" applyFont="1" applyFill="1" applyBorder="1" applyAlignment="1">
      <alignment horizontal="center" vertical="center" shrinkToFit="1"/>
    </xf>
    <xf numFmtId="177" fontId="12" fillId="0" borderId="3" xfId="2" applyNumberFormat="1" applyFont="1" applyFill="1" applyBorder="1" applyAlignment="1">
      <alignment horizontal="center" vertical="center" shrinkToFit="1"/>
    </xf>
    <xf numFmtId="177" fontId="12" fillId="0" borderId="4" xfId="2" applyNumberFormat="1" applyFont="1" applyFill="1" applyBorder="1" applyAlignment="1">
      <alignment horizontal="center" vertical="center" shrinkToFit="1"/>
    </xf>
    <xf numFmtId="177" fontId="12" fillId="0" borderId="5" xfId="2" applyNumberFormat="1" applyFont="1" applyFill="1" applyBorder="1" applyAlignment="1">
      <alignment horizontal="center" vertical="center" shrinkToFit="1"/>
    </xf>
    <xf numFmtId="177" fontId="12" fillId="0" borderId="6" xfId="2" applyNumberFormat="1" applyFont="1" applyFill="1" applyBorder="1" applyAlignment="1">
      <alignment horizontal="center" vertical="center" shrinkToFit="1"/>
    </xf>
    <xf numFmtId="9" fontId="12" fillId="0" borderId="7" xfId="2" applyFont="1" applyBorder="1" applyAlignment="1">
      <alignment horizontal="center" vertical="center" shrinkToFit="1"/>
    </xf>
    <xf numFmtId="177" fontId="12" fillId="0" borderId="7" xfId="1" applyNumberFormat="1" applyFont="1" applyBorder="1" applyAlignment="1">
      <alignment horizontal="center" vertical="center" shrinkToFit="1"/>
    </xf>
    <xf numFmtId="177" fontId="12" fillId="0" borderId="1" xfId="2" applyNumberFormat="1" applyFont="1" applyBorder="1" applyAlignment="1">
      <alignment horizontal="center" vertical="center" shrinkToFit="1"/>
    </xf>
    <xf numFmtId="177" fontId="12" fillId="0" borderId="2" xfId="2" applyNumberFormat="1" applyFont="1" applyBorder="1" applyAlignment="1">
      <alignment horizontal="center" vertical="center" shrinkToFit="1"/>
    </xf>
    <xf numFmtId="177" fontId="12" fillId="0" borderId="3" xfId="2" applyNumberFormat="1" applyFont="1" applyBorder="1" applyAlignment="1">
      <alignment horizontal="center" vertical="center" shrinkToFit="1"/>
    </xf>
    <xf numFmtId="177" fontId="12" fillId="0" borderId="4" xfId="2" applyNumberFormat="1" applyFont="1" applyBorder="1" applyAlignment="1">
      <alignment horizontal="center" vertical="center" shrinkToFit="1"/>
    </xf>
    <xf numFmtId="177" fontId="12" fillId="0" borderId="5" xfId="2" applyNumberFormat="1" applyFont="1" applyBorder="1" applyAlignment="1">
      <alignment horizontal="center" vertical="center" shrinkToFit="1"/>
    </xf>
    <xf numFmtId="177" fontId="12" fillId="0" borderId="6" xfId="2" applyNumberFormat="1" applyFont="1" applyBorder="1" applyAlignment="1">
      <alignment horizontal="center" vertical="center" shrinkToFit="1"/>
    </xf>
    <xf numFmtId="178" fontId="10" fillId="4" borderId="10" xfId="1" applyNumberFormat="1" applyFont="1" applyFill="1" applyBorder="1" applyAlignment="1">
      <alignment horizontal="center" vertical="center" textRotation="255"/>
    </xf>
    <xf numFmtId="178" fontId="10" fillId="4" borderId="11" xfId="1" applyNumberFormat="1" applyFont="1" applyFill="1" applyBorder="1" applyAlignment="1">
      <alignment horizontal="center" vertical="center" textRotation="255"/>
    </xf>
    <xf numFmtId="178" fontId="10" fillId="4" borderId="4" xfId="1" applyNumberFormat="1" applyFont="1" applyFill="1" applyBorder="1" applyAlignment="1">
      <alignment horizontal="center" vertical="center" textRotation="255"/>
    </xf>
    <xf numFmtId="178" fontId="10" fillId="3" borderId="1" xfId="1" applyNumberFormat="1" applyFont="1" applyFill="1" applyBorder="1" applyAlignment="1">
      <alignment horizontal="center" vertical="center" textRotation="255"/>
    </xf>
    <xf numFmtId="178" fontId="10" fillId="3" borderId="8" xfId="1" applyNumberFormat="1" applyFont="1" applyFill="1" applyBorder="1" applyAlignment="1">
      <alignment horizontal="center" vertical="center" textRotation="255"/>
    </xf>
    <xf numFmtId="178" fontId="10" fillId="3" borderId="4" xfId="1" applyNumberFormat="1" applyFont="1" applyFill="1" applyBorder="1" applyAlignment="1">
      <alignment horizontal="center" vertical="center" textRotation="255"/>
    </xf>
    <xf numFmtId="179" fontId="9" fillId="2" borderId="7" xfId="1" applyNumberFormat="1" applyFont="1" applyFill="1" applyBorder="1" applyAlignment="1">
      <alignment horizontal="center" vertical="center" shrinkToFit="1"/>
    </xf>
    <xf numFmtId="179" fontId="12" fillId="0" borderId="7" xfId="2" applyNumberFormat="1" applyFont="1" applyFill="1" applyBorder="1" applyAlignment="1">
      <alignment horizontal="center" vertical="center" shrinkToFit="1"/>
    </xf>
    <xf numFmtId="178" fontId="10" fillId="2" borderId="7" xfId="1" applyNumberFormat="1" applyFont="1" applyFill="1" applyBorder="1" applyAlignment="1">
      <alignment horizontal="center" vertical="center"/>
    </xf>
    <xf numFmtId="178" fontId="8" fillId="2" borderId="13" xfId="1" applyNumberFormat="1" applyFont="1" applyFill="1" applyBorder="1" applyAlignment="1">
      <alignment horizontal="center" vertical="center"/>
    </xf>
    <xf numFmtId="178" fontId="8" fillId="2" borderId="14" xfId="1" applyNumberFormat="1" applyFont="1" applyFill="1" applyBorder="1" applyAlignment="1">
      <alignment horizontal="center" vertical="center"/>
    </xf>
    <xf numFmtId="179" fontId="12" fillId="0" borderId="7" xfId="1" applyNumberFormat="1" applyFont="1" applyFill="1" applyBorder="1" applyAlignment="1">
      <alignment horizontal="center" vertical="center" shrinkToFit="1"/>
    </xf>
    <xf numFmtId="9" fontId="12" fillId="0" borderId="7" xfId="2" applyFont="1" applyFill="1" applyBorder="1" applyAlignment="1">
      <alignment horizontal="center" vertical="center" shrinkToFit="1"/>
    </xf>
    <xf numFmtId="178" fontId="10" fillId="5" borderId="10" xfId="1" applyNumberFormat="1" applyFont="1" applyFill="1" applyBorder="1" applyAlignment="1">
      <alignment horizontal="center" vertical="center" textRotation="255"/>
    </xf>
    <xf numFmtId="178" fontId="10" fillId="5" borderId="11" xfId="1" applyNumberFormat="1" applyFont="1" applyFill="1" applyBorder="1" applyAlignment="1">
      <alignment horizontal="center" vertical="center" textRotation="255"/>
    </xf>
    <xf numFmtId="178" fontId="10" fillId="5" borderId="4" xfId="1" applyNumberFormat="1" applyFont="1" applyFill="1" applyBorder="1" applyAlignment="1">
      <alignment horizontal="center" vertical="center" textRotation="255"/>
    </xf>
    <xf numFmtId="178" fontId="10" fillId="6" borderId="10" xfId="1" applyNumberFormat="1" applyFont="1" applyFill="1" applyBorder="1" applyAlignment="1">
      <alignment horizontal="center" vertical="center" textRotation="255" wrapText="1"/>
    </xf>
    <xf numFmtId="178" fontId="10" fillId="6" borderId="11" xfId="1" applyNumberFormat="1" applyFont="1" applyFill="1" applyBorder="1" applyAlignment="1">
      <alignment horizontal="center" vertical="center" textRotation="255"/>
    </xf>
    <xf numFmtId="178" fontId="10" fillId="6" borderId="4" xfId="1" applyNumberFormat="1" applyFont="1" applyFill="1" applyBorder="1" applyAlignment="1">
      <alignment horizontal="center" vertical="center" textRotation="255"/>
    </xf>
  </cellXfs>
  <cellStyles count="9">
    <cellStyle name="パーセント" xfId="4" builtinId="5"/>
    <cellStyle name="パーセント 2" xfId="2" xr:uid="{84927467-7FF7-4D0F-9279-528981A7E646}"/>
    <cellStyle name="桁区切り" xfId="3" builtinId="6"/>
    <cellStyle name="桁区切り 2" xfId="7" xr:uid="{2216F73B-5E95-4AB3-8D60-4A3E9940BAB0}"/>
    <cellStyle name="標準" xfId="0" builtinId="0"/>
    <cellStyle name="標準 2" xfId="1" xr:uid="{39766CB9-05D6-4792-B7CD-2E73236AB39C}"/>
    <cellStyle name="標準_1D" xfId="5" xr:uid="{7C71CEFE-9C55-46E0-B587-88B3CFD6F0DF}"/>
    <cellStyle name="標準_4C" xfId="6" xr:uid="{FA0975CA-9DF9-49B3-91CD-C666652C117F}"/>
    <cellStyle name="標準_64" xfId="8" xr:uid="{D6BF905A-0574-4BA7-A3C4-461CF2F97A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34\&#38306;&#36899;&#20250;&#31038;\&#20154;&#20107;\&#32102;&#19982;&#19968;&#35239;%20%2011&#24180;&#2423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leasuresupport.sharepoint.com/&#20154;&#20107;/&#32102;&#19982;&#19968;&#35239;%20%2011&#24180;&#2423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8193;&#37001;&#19968;&#21490;/Downloads/&#12304;&#31777;&#26131;&#29256;&#12305;&#36001;&#21209;&#20581;&#24247;&#35386;&#26029;2022&#9654;&#12469;&#12531;&#12503;&#12523;(&#27861;&#2015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４月"/>
      <sheetName val="５月"/>
      <sheetName val="６月"/>
      <sheetName val="７月"/>
      <sheetName val="８月"/>
      <sheetName val="９月"/>
      <sheetName val="上半期計"/>
      <sheetName val="１０月"/>
      <sheetName val="１１月"/>
      <sheetName val="１２月"/>
      <sheetName val="１月"/>
      <sheetName val="２月"/>
      <sheetName val="３月"/>
      <sheetName val="下半期計"/>
      <sheetName val="給与合計"/>
      <sheetName val="夏季賞与"/>
      <sheetName val="年末賞与"/>
      <sheetName val="賞与合計"/>
      <sheetName val="総合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４月"/>
      <sheetName val="５月"/>
      <sheetName val="６月"/>
      <sheetName val="７月"/>
      <sheetName val="８月"/>
      <sheetName val="９月"/>
      <sheetName val="上半期計"/>
      <sheetName val="１０月"/>
      <sheetName val="１１月"/>
      <sheetName val="１２月"/>
      <sheetName val="１月"/>
      <sheetName val="２月"/>
      <sheetName val="３月"/>
      <sheetName val="下半期計"/>
      <sheetName val="給与合計"/>
      <sheetName val="夏季賞与"/>
      <sheetName val="年末賞与"/>
      <sheetName val="賞与合計"/>
      <sheetName val="総合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結果通知"/>
      <sheetName val="要約"/>
      <sheetName val="BS (2)"/>
      <sheetName val="PL (2)"/>
      <sheetName val="PL (3)"/>
      <sheetName val="CF (2)"/>
      <sheetName val="総括"/>
      <sheetName val="BS"/>
      <sheetName val="PL"/>
      <sheetName val="CF"/>
      <sheetName val="社内資料（現預金）"/>
    </sheetNames>
    <sheetDataSet>
      <sheetData sheetId="0"/>
      <sheetData sheetId="1">
        <row r="11">
          <cell r="C11" t="str">
            <v>健康体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F279C-BF89-40DD-94D3-A6C6028F6606}">
  <sheetPr>
    <tabColor theme="5" tint="-0.249977111117893"/>
  </sheetPr>
  <dimension ref="A1:IM54"/>
  <sheetViews>
    <sheetView tabSelected="1" view="pageBreakPreview" zoomScale="60" zoomScaleNormal="60" workbookViewId="0">
      <selection activeCell="H35" sqref="H35"/>
    </sheetView>
  </sheetViews>
  <sheetFormatPr defaultRowHeight="22.5" customHeight="1"/>
  <cols>
    <col min="1" max="1" width="21.81640625" style="52" bestFit="1" customWidth="1"/>
    <col min="2" max="2" width="10.81640625" style="51" customWidth="1"/>
    <col min="3" max="3" width="10.81640625" style="51" bestFit="1" customWidth="1"/>
    <col min="4" max="4" width="22.81640625" style="52" bestFit="1" customWidth="1"/>
    <col min="5" max="6" width="10.81640625" style="51" customWidth="1"/>
    <col min="7" max="7" width="2.36328125" style="49" customWidth="1"/>
    <col min="8" max="8" width="27.54296875" style="50" bestFit="1" customWidth="1"/>
    <col min="9" max="10" width="10.81640625" style="49" customWidth="1"/>
    <col min="11" max="11" width="2.36328125" style="49" customWidth="1"/>
    <col min="12" max="12" width="5" style="49" customWidth="1"/>
    <col min="13" max="13" width="15.08984375" style="49" customWidth="1"/>
    <col min="14" max="15" width="10.81640625" style="49" customWidth="1"/>
    <col min="16" max="23" width="15.08984375" style="48" customWidth="1"/>
    <col min="24" max="252" width="8.6328125" style="48"/>
    <col min="253" max="253" width="18" style="48" customWidth="1"/>
    <col min="254" max="254" width="10.81640625" style="48" customWidth="1"/>
    <col min="255" max="255" width="10.81640625" style="48" bestFit="1" customWidth="1"/>
    <col min="256" max="256" width="18" style="48" customWidth="1"/>
    <col min="257" max="258" width="10.81640625" style="48" customWidth="1"/>
    <col min="259" max="259" width="8.6328125" style="48"/>
    <col min="260" max="260" width="22.08984375" style="48" bestFit="1" customWidth="1"/>
    <col min="261" max="262" width="10.81640625" style="48" customWidth="1"/>
    <col min="263" max="263" width="8.08984375" style="48" customWidth="1"/>
    <col min="264" max="264" width="15.08984375" style="48" customWidth="1"/>
    <col min="265" max="266" width="10.81640625" style="48" customWidth="1"/>
    <col min="267" max="279" width="15.08984375" style="48" customWidth="1"/>
    <col min="280" max="508" width="8.6328125" style="48"/>
    <col min="509" max="509" width="18" style="48" customWidth="1"/>
    <col min="510" max="510" width="10.81640625" style="48" customWidth="1"/>
    <col min="511" max="511" width="10.81640625" style="48" bestFit="1" customWidth="1"/>
    <col min="512" max="512" width="18" style="48" customWidth="1"/>
    <col min="513" max="514" width="10.81640625" style="48" customWidth="1"/>
    <col min="515" max="515" width="8.6328125" style="48"/>
    <col min="516" max="516" width="22.08984375" style="48" bestFit="1" customWidth="1"/>
    <col min="517" max="518" width="10.81640625" style="48" customWidth="1"/>
    <col min="519" max="519" width="8.08984375" style="48" customWidth="1"/>
    <col min="520" max="520" width="15.08984375" style="48" customWidth="1"/>
    <col min="521" max="522" width="10.81640625" style="48" customWidth="1"/>
    <col min="523" max="535" width="15.08984375" style="48" customWidth="1"/>
    <col min="536" max="764" width="8.6328125" style="48"/>
    <col min="765" max="765" width="18" style="48" customWidth="1"/>
    <col min="766" max="766" width="10.81640625" style="48" customWidth="1"/>
    <col min="767" max="767" width="10.81640625" style="48" bestFit="1" customWidth="1"/>
    <col min="768" max="768" width="18" style="48" customWidth="1"/>
    <col min="769" max="770" width="10.81640625" style="48" customWidth="1"/>
    <col min="771" max="771" width="8.6328125" style="48"/>
    <col min="772" max="772" width="22.08984375" style="48" bestFit="1" customWidth="1"/>
    <col min="773" max="774" width="10.81640625" style="48" customWidth="1"/>
    <col min="775" max="775" width="8.08984375" style="48" customWidth="1"/>
    <col min="776" max="776" width="15.08984375" style="48" customWidth="1"/>
    <col min="777" max="778" width="10.81640625" style="48" customWidth="1"/>
    <col min="779" max="791" width="15.08984375" style="48" customWidth="1"/>
    <col min="792" max="1020" width="8.6328125" style="48"/>
    <col min="1021" max="1021" width="18" style="48" customWidth="1"/>
    <col min="1022" max="1022" width="10.81640625" style="48" customWidth="1"/>
    <col min="1023" max="1023" width="10.81640625" style="48" bestFit="1" customWidth="1"/>
    <col min="1024" max="1024" width="18" style="48" customWidth="1"/>
    <col min="1025" max="1026" width="10.81640625" style="48" customWidth="1"/>
    <col min="1027" max="1027" width="8.6328125" style="48"/>
    <col min="1028" max="1028" width="22.08984375" style="48" bestFit="1" customWidth="1"/>
    <col min="1029" max="1030" width="10.81640625" style="48" customWidth="1"/>
    <col min="1031" max="1031" width="8.08984375" style="48" customWidth="1"/>
    <col min="1032" max="1032" width="15.08984375" style="48" customWidth="1"/>
    <col min="1033" max="1034" width="10.81640625" style="48" customWidth="1"/>
    <col min="1035" max="1047" width="15.08984375" style="48" customWidth="1"/>
    <col min="1048" max="1276" width="8.6328125" style="48"/>
    <col min="1277" max="1277" width="18" style="48" customWidth="1"/>
    <col min="1278" max="1278" width="10.81640625" style="48" customWidth="1"/>
    <col min="1279" max="1279" width="10.81640625" style="48" bestFit="1" customWidth="1"/>
    <col min="1280" max="1280" width="18" style="48" customWidth="1"/>
    <col min="1281" max="1282" width="10.81640625" style="48" customWidth="1"/>
    <col min="1283" max="1283" width="8.6328125" style="48"/>
    <col min="1284" max="1284" width="22.08984375" style="48" bestFit="1" customWidth="1"/>
    <col min="1285" max="1286" width="10.81640625" style="48" customWidth="1"/>
    <col min="1287" max="1287" width="8.08984375" style="48" customWidth="1"/>
    <col min="1288" max="1288" width="15.08984375" style="48" customWidth="1"/>
    <col min="1289" max="1290" width="10.81640625" style="48" customWidth="1"/>
    <col min="1291" max="1303" width="15.08984375" style="48" customWidth="1"/>
    <col min="1304" max="1532" width="8.6328125" style="48"/>
    <col min="1533" max="1533" width="18" style="48" customWidth="1"/>
    <col min="1534" max="1534" width="10.81640625" style="48" customWidth="1"/>
    <col min="1535" max="1535" width="10.81640625" style="48" bestFit="1" customWidth="1"/>
    <col min="1536" max="1536" width="18" style="48" customWidth="1"/>
    <col min="1537" max="1538" width="10.81640625" style="48" customWidth="1"/>
    <col min="1539" max="1539" width="8.6328125" style="48"/>
    <col min="1540" max="1540" width="22.08984375" style="48" bestFit="1" customWidth="1"/>
    <col min="1541" max="1542" width="10.81640625" style="48" customWidth="1"/>
    <col min="1543" max="1543" width="8.08984375" style="48" customWidth="1"/>
    <col min="1544" max="1544" width="15.08984375" style="48" customWidth="1"/>
    <col min="1545" max="1546" width="10.81640625" style="48" customWidth="1"/>
    <col min="1547" max="1559" width="15.08984375" style="48" customWidth="1"/>
    <col min="1560" max="1788" width="8.6328125" style="48"/>
    <col min="1789" max="1789" width="18" style="48" customWidth="1"/>
    <col min="1790" max="1790" width="10.81640625" style="48" customWidth="1"/>
    <col min="1791" max="1791" width="10.81640625" style="48" bestFit="1" customWidth="1"/>
    <col min="1792" max="1792" width="18" style="48" customWidth="1"/>
    <col min="1793" max="1794" width="10.81640625" style="48" customWidth="1"/>
    <col min="1795" max="1795" width="8.6328125" style="48"/>
    <col min="1796" max="1796" width="22.08984375" style="48" bestFit="1" customWidth="1"/>
    <col min="1797" max="1798" width="10.81640625" style="48" customWidth="1"/>
    <col min="1799" max="1799" width="8.08984375" style="48" customWidth="1"/>
    <col min="1800" max="1800" width="15.08984375" style="48" customWidth="1"/>
    <col min="1801" max="1802" width="10.81640625" style="48" customWidth="1"/>
    <col min="1803" max="1815" width="15.08984375" style="48" customWidth="1"/>
    <col min="1816" max="2044" width="8.6328125" style="48"/>
    <col min="2045" max="2045" width="18" style="48" customWidth="1"/>
    <col min="2046" max="2046" width="10.81640625" style="48" customWidth="1"/>
    <col min="2047" max="2047" width="10.81640625" style="48" bestFit="1" customWidth="1"/>
    <col min="2048" max="2048" width="18" style="48" customWidth="1"/>
    <col min="2049" max="2050" width="10.81640625" style="48" customWidth="1"/>
    <col min="2051" max="2051" width="8.6328125" style="48"/>
    <col min="2052" max="2052" width="22.08984375" style="48" bestFit="1" customWidth="1"/>
    <col min="2053" max="2054" width="10.81640625" style="48" customWidth="1"/>
    <col min="2055" max="2055" width="8.08984375" style="48" customWidth="1"/>
    <col min="2056" max="2056" width="15.08984375" style="48" customWidth="1"/>
    <col min="2057" max="2058" width="10.81640625" style="48" customWidth="1"/>
    <col min="2059" max="2071" width="15.08984375" style="48" customWidth="1"/>
    <col min="2072" max="2300" width="8.6328125" style="48"/>
    <col min="2301" max="2301" width="18" style="48" customWidth="1"/>
    <col min="2302" max="2302" width="10.81640625" style="48" customWidth="1"/>
    <col min="2303" max="2303" width="10.81640625" style="48" bestFit="1" customWidth="1"/>
    <col min="2304" max="2304" width="18" style="48" customWidth="1"/>
    <col min="2305" max="2306" width="10.81640625" style="48" customWidth="1"/>
    <col min="2307" max="2307" width="8.6328125" style="48"/>
    <col min="2308" max="2308" width="22.08984375" style="48" bestFit="1" customWidth="1"/>
    <col min="2309" max="2310" width="10.81640625" style="48" customWidth="1"/>
    <col min="2311" max="2311" width="8.08984375" style="48" customWidth="1"/>
    <col min="2312" max="2312" width="15.08984375" style="48" customWidth="1"/>
    <col min="2313" max="2314" width="10.81640625" style="48" customWidth="1"/>
    <col min="2315" max="2327" width="15.08984375" style="48" customWidth="1"/>
    <col min="2328" max="2556" width="8.6328125" style="48"/>
    <col min="2557" max="2557" width="18" style="48" customWidth="1"/>
    <col min="2558" max="2558" width="10.81640625" style="48" customWidth="1"/>
    <col min="2559" max="2559" width="10.81640625" style="48" bestFit="1" customWidth="1"/>
    <col min="2560" max="2560" width="18" style="48" customWidth="1"/>
    <col min="2561" max="2562" width="10.81640625" style="48" customWidth="1"/>
    <col min="2563" max="2563" width="8.6328125" style="48"/>
    <col min="2564" max="2564" width="22.08984375" style="48" bestFit="1" customWidth="1"/>
    <col min="2565" max="2566" width="10.81640625" style="48" customWidth="1"/>
    <col min="2567" max="2567" width="8.08984375" style="48" customWidth="1"/>
    <col min="2568" max="2568" width="15.08984375" style="48" customWidth="1"/>
    <col min="2569" max="2570" width="10.81640625" style="48" customWidth="1"/>
    <col min="2571" max="2583" width="15.08984375" style="48" customWidth="1"/>
    <col min="2584" max="2812" width="8.6328125" style="48"/>
    <col min="2813" max="2813" width="18" style="48" customWidth="1"/>
    <col min="2814" max="2814" width="10.81640625" style="48" customWidth="1"/>
    <col min="2815" max="2815" width="10.81640625" style="48" bestFit="1" customWidth="1"/>
    <col min="2816" max="2816" width="18" style="48" customWidth="1"/>
    <col min="2817" max="2818" width="10.81640625" style="48" customWidth="1"/>
    <col min="2819" max="2819" width="8.6328125" style="48"/>
    <col min="2820" max="2820" width="22.08984375" style="48" bestFit="1" customWidth="1"/>
    <col min="2821" max="2822" width="10.81640625" style="48" customWidth="1"/>
    <col min="2823" max="2823" width="8.08984375" style="48" customWidth="1"/>
    <col min="2824" max="2824" width="15.08984375" style="48" customWidth="1"/>
    <col min="2825" max="2826" width="10.81640625" style="48" customWidth="1"/>
    <col min="2827" max="2839" width="15.08984375" style="48" customWidth="1"/>
    <col min="2840" max="3068" width="8.6328125" style="48"/>
    <col min="3069" max="3069" width="18" style="48" customWidth="1"/>
    <col min="3070" max="3070" width="10.81640625" style="48" customWidth="1"/>
    <col min="3071" max="3071" width="10.81640625" style="48" bestFit="1" customWidth="1"/>
    <col min="3072" max="3072" width="18" style="48" customWidth="1"/>
    <col min="3073" max="3074" width="10.81640625" style="48" customWidth="1"/>
    <col min="3075" max="3075" width="8.6328125" style="48"/>
    <col min="3076" max="3076" width="22.08984375" style="48" bestFit="1" customWidth="1"/>
    <col min="3077" max="3078" width="10.81640625" style="48" customWidth="1"/>
    <col min="3079" max="3079" width="8.08984375" style="48" customWidth="1"/>
    <col min="3080" max="3080" width="15.08984375" style="48" customWidth="1"/>
    <col min="3081" max="3082" width="10.81640625" style="48" customWidth="1"/>
    <col min="3083" max="3095" width="15.08984375" style="48" customWidth="1"/>
    <col min="3096" max="3324" width="8.6328125" style="48"/>
    <col min="3325" max="3325" width="18" style="48" customWidth="1"/>
    <col min="3326" max="3326" width="10.81640625" style="48" customWidth="1"/>
    <col min="3327" max="3327" width="10.81640625" style="48" bestFit="1" customWidth="1"/>
    <col min="3328" max="3328" width="18" style="48" customWidth="1"/>
    <col min="3329" max="3330" width="10.81640625" style="48" customWidth="1"/>
    <col min="3331" max="3331" width="8.6328125" style="48"/>
    <col min="3332" max="3332" width="22.08984375" style="48" bestFit="1" customWidth="1"/>
    <col min="3333" max="3334" width="10.81640625" style="48" customWidth="1"/>
    <col min="3335" max="3335" width="8.08984375" style="48" customWidth="1"/>
    <col min="3336" max="3336" width="15.08984375" style="48" customWidth="1"/>
    <col min="3337" max="3338" width="10.81640625" style="48" customWidth="1"/>
    <col min="3339" max="3351" width="15.08984375" style="48" customWidth="1"/>
    <col min="3352" max="3580" width="8.6328125" style="48"/>
    <col min="3581" max="3581" width="18" style="48" customWidth="1"/>
    <col min="3582" max="3582" width="10.81640625" style="48" customWidth="1"/>
    <col min="3583" max="3583" width="10.81640625" style="48" bestFit="1" customWidth="1"/>
    <col min="3584" max="3584" width="18" style="48" customWidth="1"/>
    <col min="3585" max="3586" width="10.81640625" style="48" customWidth="1"/>
    <col min="3587" max="3587" width="8.6328125" style="48"/>
    <col min="3588" max="3588" width="22.08984375" style="48" bestFit="1" customWidth="1"/>
    <col min="3589" max="3590" width="10.81640625" style="48" customWidth="1"/>
    <col min="3591" max="3591" width="8.08984375" style="48" customWidth="1"/>
    <col min="3592" max="3592" width="15.08984375" style="48" customWidth="1"/>
    <col min="3593" max="3594" width="10.81640625" style="48" customWidth="1"/>
    <col min="3595" max="3607" width="15.08984375" style="48" customWidth="1"/>
    <col min="3608" max="3836" width="8.6328125" style="48"/>
    <col min="3837" max="3837" width="18" style="48" customWidth="1"/>
    <col min="3838" max="3838" width="10.81640625" style="48" customWidth="1"/>
    <col min="3839" max="3839" width="10.81640625" style="48" bestFit="1" customWidth="1"/>
    <col min="3840" max="3840" width="18" style="48" customWidth="1"/>
    <col min="3841" max="3842" width="10.81640625" style="48" customWidth="1"/>
    <col min="3843" max="3843" width="8.6328125" style="48"/>
    <col min="3844" max="3844" width="22.08984375" style="48" bestFit="1" customWidth="1"/>
    <col min="3845" max="3846" width="10.81640625" style="48" customWidth="1"/>
    <col min="3847" max="3847" width="8.08984375" style="48" customWidth="1"/>
    <col min="3848" max="3848" width="15.08984375" style="48" customWidth="1"/>
    <col min="3849" max="3850" width="10.81640625" style="48" customWidth="1"/>
    <col min="3851" max="3863" width="15.08984375" style="48" customWidth="1"/>
    <col min="3864" max="4092" width="8.6328125" style="48"/>
    <col min="4093" max="4093" width="18" style="48" customWidth="1"/>
    <col min="4094" max="4094" width="10.81640625" style="48" customWidth="1"/>
    <col min="4095" max="4095" width="10.81640625" style="48" bestFit="1" customWidth="1"/>
    <col min="4096" max="4096" width="18" style="48" customWidth="1"/>
    <col min="4097" max="4098" width="10.81640625" style="48" customWidth="1"/>
    <col min="4099" max="4099" width="8.6328125" style="48"/>
    <col min="4100" max="4100" width="22.08984375" style="48" bestFit="1" customWidth="1"/>
    <col min="4101" max="4102" width="10.81640625" style="48" customWidth="1"/>
    <col min="4103" max="4103" width="8.08984375" style="48" customWidth="1"/>
    <col min="4104" max="4104" width="15.08984375" style="48" customWidth="1"/>
    <col min="4105" max="4106" width="10.81640625" style="48" customWidth="1"/>
    <col min="4107" max="4119" width="15.08984375" style="48" customWidth="1"/>
    <col min="4120" max="4348" width="8.6328125" style="48"/>
    <col min="4349" max="4349" width="18" style="48" customWidth="1"/>
    <col min="4350" max="4350" width="10.81640625" style="48" customWidth="1"/>
    <col min="4351" max="4351" width="10.81640625" style="48" bestFit="1" customWidth="1"/>
    <col min="4352" max="4352" width="18" style="48" customWidth="1"/>
    <col min="4353" max="4354" width="10.81640625" style="48" customWidth="1"/>
    <col min="4355" max="4355" width="8.6328125" style="48"/>
    <col min="4356" max="4356" width="22.08984375" style="48" bestFit="1" customWidth="1"/>
    <col min="4357" max="4358" width="10.81640625" style="48" customWidth="1"/>
    <col min="4359" max="4359" width="8.08984375" style="48" customWidth="1"/>
    <col min="4360" max="4360" width="15.08984375" style="48" customWidth="1"/>
    <col min="4361" max="4362" width="10.81640625" style="48" customWidth="1"/>
    <col min="4363" max="4375" width="15.08984375" style="48" customWidth="1"/>
    <col min="4376" max="4604" width="8.6328125" style="48"/>
    <col min="4605" max="4605" width="18" style="48" customWidth="1"/>
    <col min="4606" max="4606" width="10.81640625" style="48" customWidth="1"/>
    <col min="4607" max="4607" width="10.81640625" style="48" bestFit="1" customWidth="1"/>
    <col min="4608" max="4608" width="18" style="48" customWidth="1"/>
    <col min="4609" max="4610" width="10.81640625" style="48" customWidth="1"/>
    <col min="4611" max="4611" width="8.6328125" style="48"/>
    <col min="4612" max="4612" width="22.08984375" style="48" bestFit="1" customWidth="1"/>
    <col min="4613" max="4614" width="10.81640625" style="48" customWidth="1"/>
    <col min="4615" max="4615" width="8.08984375" style="48" customWidth="1"/>
    <col min="4616" max="4616" width="15.08984375" style="48" customWidth="1"/>
    <col min="4617" max="4618" width="10.81640625" style="48" customWidth="1"/>
    <col min="4619" max="4631" width="15.08984375" style="48" customWidth="1"/>
    <col min="4632" max="4860" width="8.6328125" style="48"/>
    <col min="4861" max="4861" width="18" style="48" customWidth="1"/>
    <col min="4862" max="4862" width="10.81640625" style="48" customWidth="1"/>
    <col min="4863" max="4863" width="10.81640625" style="48" bestFit="1" customWidth="1"/>
    <col min="4864" max="4864" width="18" style="48" customWidth="1"/>
    <col min="4865" max="4866" width="10.81640625" style="48" customWidth="1"/>
    <col min="4867" max="4867" width="8.6328125" style="48"/>
    <col min="4868" max="4868" width="22.08984375" style="48" bestFit="1" customWidth="1"/>
    <col min="4869" max="4870" width="10.81640625" style="48" customWidth="1"/>
    <col min="4871" max="4871" width="8.08984375" style="48" customWidth="1"/>
    <col min="4872" max="4872" width="15.08984375" style="48" customWidth="1"/>
    <col min="4873" max="4874" width="10.81640625" style="48" customWidth="1"/>
    <col min="4875" max="4887" width="15.08984375" style="48" customWidth="1"/>
    <col min="4888" max="5116" width="8.6328125" style="48"/>
    <col min="5117" max="5117" width="18" style="48" customWidth="1"/>
    <col min="5118" max="5118" width="10.81640625" style="48" customWidth="1"/>
    <col min="5119" max="5119" width="10.81640625" style="48" bestFit="1" customWidth="1"/>
    <col min="5120" max="5120" width="18" style="48" customWidth="1"/>
    <col min="5121" max="5122" width="10.81640625" style="48" customWidth="1"/>
    <col min="5123" max="5123" width="8.6328125" style="48"/>
    <col min="5124" max="5124" width="22.08984375" style="48" bestFit="1" customWidth="1"/>
    <col min="5125" max="5126" width="10.81640625" style="48" customWidth="1"/>
    <col min="5127" max="5127" width="8.08984375" style="48" customWidth="1"/>
    <col min="5128" max="5128" width="15.08984375" style="48" customWidth="1"/>
    <col min="5129" max="5130" width="10.81640625" style="48" customWidth="1"/>
    <col min="5131" max="5143" width="15.08984375" style="48" customWidth="1"/>
    <col min="5144" max="5372" width="8.6328125" style="48"/>
    <col min="5373" max="5373" width="18" style="48" customWidth="1"/>
    <col min="5374" max="5374" width="10.81640625" style="48" customWidth="1"/>
    <col min="5375" max="5375" width="10.81640625" style="48" bestFit="1" customWidth="1"/>
    <col min="5376" max="5376" width="18" style="48" customWidth="1"/>
    <col min="5377" max="5378" width="10.81640625" style="48" customWidth="1"/>
    <col min="5379" max="5379" width="8.6328125" style="48"/>
    <col min="5380" max="5380" width="22.08984375" style="48" bestFit="1" customWidth="1"/>
    <col min="5381" max="5382" width="10.81640625" style="48" customWidth="1"/>
    <col min="5383" max="5383" width="8.08984375" style="48" customWidth="1"/>
    <col min="5384" max="5384" width="15.08984375" style="48" customWidth="1"/>
    <col min="5385" max="5386" width="10.81640625" style="48" customWidth="1"/>
    <col min="5387" max="5399" width="15.08984375" style="48" customWidth="1"/>
    <col min="5400" max="5628" width="8.6328125" style="48"/>
    <col min="5629" max="5629" width="18" style="48" customWidth="1"/>
    <col min="5630" max="5630" width="10.81640625" style="48" customWidth="1"/>
    <col min="5631" max="5631" width="10.81640625" style="48" bestFit="1" customWidth="1"/>
    <col min="5632" max="5632" width="18" style="48" customWidth="1"/>
    <col min="5633" max="5634" width="10.81640625" style="48" customWidth="1"/>
    <col min="5635" max="5635" width="8.6328125" style="48"/>
    <col min="5636" max="5636" width="22.08984375" style="48" bestFit="1" customWidth="1"/>
    <col min="5637" max="5638" width="10.81640625" style="48" customWidth="1"/>
    <col min="5639" max="5639" width="8.08984375" style="48" customWidth="1"/>
    <col min="5640" max="5640" width="15.08984375" style="48" customWidth="1"/>
    <col min="5641" max="5642" width="10.81640625" style="48" customWidth="1"/>
    <col min="5643" max="5655" width="15.08984375" style="48" customWidth="1"/>
    <col min="5656" max="5884" width="8.6328125" style="48"/>
    <col min="5885" max="5885" width="18" style="48" customWidth="1"/>
    <col min="5886" max="5886" width="10.81640625" style="48" customWidth="1"/>
    <col min="5887" max="5887" width="10.81640625" style="48" bestFit="1" customWidth="1"/>
    <col min="5888" max="5888" width="18" style="48" customWidth="1"/>
    <col min="5889" max="5890" width="10.81640625" style="48" customWidth="1"/>
    <col min="5891" max="5891" width="8.6328125" style="48"/>
    <col min="5892" max="5892" width="22.08984375" style="48" bestFit="1" customWidth="1"/>
    <col min="5893" max="5894" width="10.81640625" style="48" customWidth="1"/>
    <col min="5895" max="5895" width="8.08984375" style="48" customWidth="1"/>
    <col min="5896" max="5896" width="15.08984375" style="48" customWidth="1"/>
    <col min="5897" max="5898" width="10.81640625" style="48" customWidth="1"/>
    <col min="5899" max="5911" width="15.08984375" style="48" customWidth="1"/>
    <col min="5912" max="6140" width="8.6328125" style="48"/>
    <col min="6141" max="6141" width="18" style="48" customWidth="1"/>
    <col min="6142" max="6142" width="10.81640625" style="48" customWidth="1"/>
    <col min="6143" max="6143" width="10.81640625" style="48" bestFit="1" customWidth="1"/>
    <col min="6144" max="6144" width="18" style="48" customWidth="1"/>
    <col min="6145" max="6146" width="10.81640625" style="48" customWidth="1"/>
    <col min="6147" max="6147" width="8.6328125" style="48"/>
    <col min="6148" max="6148" width="22.08984375" style="48" bestFit="1" customWidth="1"/>
    <col min="6149" max="6150" width="10.81640625" style="48" customWidth="1"/>
    <col min="6151" max="6151" width="8.08984375" style="48" customWidth="1"/>
    <col min="6152" max="6152" width="15.08984375" style="48" customWidth="1"/>
    <col min="6153" max="6154" width="10.81640625" style="48" customWidth="1"/>
    <col min="6155" max="6167" width="15.08984375" style="48" customWidth="1"/>
    <col min="6168" max="6396" width="8.6328125" style="48"/>
    <col min="6397" max="6397" width="18" style="48" customWidth="1"/>
    <col min="6398" max="6398" width="10.81640625" style="48" customWidth="1"/>
    <col min="6399" max="6399" width="10.81640625" style="48" bestFit="1" customWidth="1"/>
    <col min="6400" max="6400" width="18" style="48" customWidth="1"/>
    <col min="6401" max="6402" width="10.81640625" style="48" customWidth="1"/>
    <col min="6403" max="6403" width="8.6328125" style="48"/>
    <col min="6404" max="6404" width="22.08984375" style="48" bestFit="1" customWidth="1"/>
    <col min="6405" max="6406" width="10.81640625" style="48" customWidth="1"/>
    <col min="6407" max="6407" width="8.08984375" style="48" customWidth="1"/>
    <col min="6408" max="6408" width="15.08984375" style="48" customWidth="1"/>
    <col min="6409" max="6410" width="10.81640625" style="48" customWidth="1"/>
    <col min="6411" max="6423" width="15.08984375" style="48" customWidth="1"/>
    <col min="6424" max="6652" width="8.6328125" style="48"/>
    <col min="6653" max="6653" width="18" style="48" customWidth="1"/>
    <col min="6654" max="6654" width="10.81640625" style="48" customWidth="1"/>
    <col min="6655" max="6655" width="10.81640625" style="48" bestFit="1" customWidth="1"/>
    <col min="6656" max="6656" width="18" style="48" customWidth="1"/>
    <col min="6657" max="6658" width="10.81640625" style="48" customWidth="1"/>
    <col min="6659" max="6659" width="8.6328125" style="48"/>
    <col min="6660" max="6660" width="22.08984375" style="48" bestFit="1" customWidth="1"/>
    <col min="6661" max="6662" width="10.81640625" style="48" customWidth="1"/>
    <col min="6663" max="6663" width="8.08984375" style="48" customWidth="1"/>
    <col min="6664" max="6664" width="15.08984375" style="48" customWidth="1"/>
    <col min="6665" max="6666" width="10.81640625" style="48" customWidth="1"/>
    <col min="6667" max="6679" width="15.08984375" style="48" customWidth="1"/>
    <col min="6680" max="6908" width="8.6328125" style="48"/>
    <col min="6909" max="6909" width="18" style="48" customWidth="1"/>
    <col min="6910" max="6910" width="10.81640625" style="48" customWidth="1"/>
    <col min="6911" max="6911" width="10.81640625" style="48" bestFit="1" customWidth="1"/>
    <col min="6912" max="6912" width="18" style="48" customWidth="1"/>
    <col min="6913" max="6914" width="10.81640625" style="48" customWidth="1"/>
    <col min="6915" max="6915" width="8.6328125" style="48"/>
    <col min="6916" max="6916" width="22.08984375" style="48" bestFit="1" customWidth="1"/>
    <col min="6917" max="6918" width="10.81640625" style="48" customWidth="1"/>
    <col min="6919" max="6919" width="8.08984375" style="48" customWidth="1"/>
    <col min="6920" max="6920" width="15.08984375" style="48" customWidth="1"/>
    <col min="6921" max="6922" width="10.81640625" style="48" customWidth="1"/>
    <col min="6923" max="6935" width="15.08984375" style="48" customWidth="1"/>
    <col min="6936" max="7164" width="8.6328125" style="48"/>
    <col min="7165" max="7165" width="18" style="48" customWidth="1"/>
    <col min="7166" max="7166" width="10.81640625" style="48" customWidth="1"/>
    <col min="7167" max="7167" width="10.81640625" style="48" bestFit="1" customWidth="1"/>
    <col min="7168" max="7168" width="18" style="48" customWidth="1"/>
    <col min="7169" max="7170" width="10.81640625" style="48" customWidth="1"/>
    <col min="7171" max="7171" width="8.6328125" style="48"/>
    <col min="7172" max="7172" width="22.08984375" style="48" bestFit="1" customWidth="1"/>
    <col min="7173" max="7174" width="10.81640625" style="48" customWidth="1"/>
    <col min="7175" max="7175" width="8.08984375" style="48" customWidth="1"/>
    <col min="7176" max="7176" width="15.08984375" style="48" customWidth="1"/>
    <col min="7177" max="7178" width="10.81640625" style="48" customWidth="1"/>
    <col min="7179" max="7191" width="15.08984375" style="48" customWidth="1"/>
    <col min="7192" max="7420" width="8.6328125" style="48"/>
    <col min="7421" max="7421" width="18" style="48" customWidth="1"/>
    <col min="7422" max="7422" width="10.81640625" style="48" customWidth="1"/>
    <col min="7423" max="7423" width="10.81640625" style="48" bestFit="1" customWidth="1"/>
    <col min="7424" max="7424" width="18" style="48" customWidth="1"/>
    <col min="7425" max="7426" width="10.81640625" style="48" customWidth="1"/>
    <col min="7427" max="7427" width="8.6328125" style="48"/>
    <col min="7428" max="7428" width="22.08984375" style="48" bestFit="1" customWidth="1"/>
    <col min="7429" max="7430" width="10.81640625" style="48" customWidth="1"/>
    <col min="7431" max="7431" width="8.08984375" style="48" customWidth="1"/>
    <col min="7432" max="7432" width="15.08984375" style="48" customWidth="1"/>
    <col min="7433" max="7434" width="10.81640625" style="48" customWidth="1"/>
    <col min="7435" max="7447" width="15.08984375" style="48" customWidth="1"/>
    <col min="7448" max="7676" width="8.6328125" style="48"/>
    <col min="7677" max="7677" width="18" style="48" customWidth="1"/>
    <col min="7678" max="7678" width="10.81640625" style="48" customWidth="1"/>
    <col min="7679" max="7679" width="10.81640625" style="48" bestFit="1" customWidth="1"/>
    <col min="7680" max="7680" width="18" style="48" customWidth="1"/>
    <col min="7681" max="7682" width="10.81640625" style="48" customWidth="1"/>
    <col min="7683" max="7683" width="8.6328125" style="48"/>
    <col min="7684" max="7684" width="22.08984375" style="48" bestFit="1" customWidth="1"/>
    <col min="7685" max="7686" width="10.81640625" style="48" customWidth="1"/>
    <col min="7687" max="7687" width="8.08984375" style="48" customWidth="1"/>
    <col min="7688" max="7688" width="15.08984375" style="48" customWidth="1"/>
    <col min="7689" max="7690" width="10.81640625" style="48" customWidth="1"/>
    <col min="7691" max="7703" width="15.08984375" style="48" customWidth="1"/>
    <col min="7704" max="7932" width="8.6328125" style="48"/>
    <col min="7933" max="7933" width="18" style="48" customWidth="1"/>
    <col min="7934" max="7934" width="10.81640625" style="48" customWidth="1"/>
    <col min="7935" max="7935" width="10.81640625" style="48" bestFit="1" customWidth="1"/>
    <col min="7936" max="7936" width="18" style="48" customWidth="1"/>
    <col min="7937" max="7938" width="10.81640625" style="48" customWidth="1"/>
    <col min="7939" max="7939" width="8.6328125" style="48"/>
    <col min="7940" max="7940" width="22.08984375" style="48" bestFit="1" customWidth="1"/>
    <col min="7941" max="7942" width="10.81640625" style="48" customWidth="1"/>
    <col min="7943" max="7943" width="8.08984375" style="48" customWidth="1"/>
    <col min="7944" max="7944" width="15.08984375" style="48" customWidth="1"/>
    <col min="7945" max="7946" width="10.81640625" style="48" customWidth="1"/>
    <col min="7947" max="7959" width="15.08984375" style="48" customWidth="1"/>
    <col min="7960" max="8188" width="8.6328125" style="48"/>
    <col min="8189" max="8189" width="18" style="48" customWidth="1"/>
    <col min="8190" max="8190" width="10.81640625" style="48" customWidth="1"/>
    <col min="8191" max="8191" width="10.81640625" style="48" bestFit="1" customWidth="1"/>
    <col min="8192" max="8192" width="18" style="48" customWidth="1"/>
    <col min="8193" max="8194" width="10.81640625" style="48" customWidth="1"/>
    <col min="8195" max="8195" width="8.6328125" style="48"/>
    <col min="8196" max="8196" width="22.08984375" style="48" bestFit="1" customWidth="1"/>
    <col min="8197" max="8198" width="10.81640625" style="48" customWidth="1"/>
    <col min="8199" max="8199" width="8.08984375" style="48" customWidth="1"/>
    <col min="8200" max="8200" width="15.08984375" style="48" customWidth="1"/>
    <col min="8201" max="8202" width="10.81640625" style="48" customWidth="1"/>
    <col min="8203" max="8215" width="15.08984375" style="48" customWidth="1"/>
    <col min="8216" max="8444" width="8.6328125" style="48"/>
    <col min="8445" max="8445" width="18" style="48" customWidth="1"/>
    <col min="8446" max="8446" width="10.81640625" style="48" customWidth="1"/>
    <col min="8447" max="8447" width="10.81640625" style="48" bestFit="1" customWidth="1"/>
    <col min="8448" max="8448" width="18" style="48" customWidth="1"/>
    <col min="8449" max="8450" width="10.81640625" style="48" customWidth="1"/>
    <col min="8451" max="8451" width="8.6328125" style="48"/>
    <col min="8452" max="8452" width="22.08984375" style="48" bestFit="1" customWidth="1"/>
    <col min="8453" max="8454" width="10.81640625" style="48" customWidth="1"/>
    <col min="8455" max="8455" width="8.08984375" style="48" customWidth="1"/>
    <col min="8456" max="8456" width="15.08984375" style="48" customWidth="1"/>
    <col min="8457" max="8458" width="10.81640625" style="48" customWidth="1"/>
    <col min="8459" max="8471" width="15.08984375" style="48" customWidth="1"/>
    <col min="8472" max="8700" width="8.6328125" style="48"/>
    <col min="8701" max="8701" width="18" style="48" customWidth="1"/>
    <col min="8702" max="8702" width="10.81640625" style="48" customWidth="1"/>
    <col min="8703" max="8703" width="10.81640625" style="48" bestFit="1" customWidth="1"/>
    <col min="8704" max="8704" width="18" style="48" customWidth="1"/>
    <col min="8705" max="8706" width="10.81640625" style="48" customWidth="1"/>
    <col min="8707" max="8707" width="8.6328125" style="48"/>
    <col min="8708" max="8708" width="22.08984375" style="48" bestFit="1" customWidth="1"/>
    <col min="8709" max="8710" width="10.81640625" style="48" customWidth="1"/>
    <col min="8711" max="8711" width="8.08984375" style="48" customWidth="1"/>
    <col min="8712" max="8712" width="15.08984375" style="48" customWidth="1"/>
    <col min="8713" max="8714" width="10.81640625" style="48" customWidth="1"/>
    <col min="8715" max="8727" width="15.08984375" style="48" customWidth="1"/>
    <col min="8728" max="8956" width="8.6328125" style="48"/>
    <col min="8957" max="8957" width="18" style="48" customWidth="1"/>
    <col min="8958" max="8958" width="10.81640625" style="48" customWidth="1"/>
    <col min="8959" max="8959" width="10.81640625" style="48" bestFit="1" customWidth="1"/>
    <col min="8960" max="8960" width="18" style="48" customWidth="1"/>
    <col min="8961" max="8962" width="10.81640625" style="48" customWidth="1"/>
    <col min="8963" max="8963" width="8.6328125" style="48"/>
    <col min="8964" max="8964" width="22.08984375" style="48" bestFit="1" customWidth="1"/>
    <col min="8965" max="8966" width="10.81640625" style="48" customWidth="1"/>
    <col min="8967" max="8967" width="8.08984375" style="48" customWidth="1"/>
    <col min="8968" max="8968" width="15.08984375" style="48" customWidth="1"/>
    <col min="8969" max="8970" width="10.81640625" style="48" customWidth="1"/>
    <col min="8971" max="8983" width="15.08984375" style="48" customWidth="1"/>
    <col min="8984" max="9212" width="8.6328125" style="48"/>
    <col min="9213" max="9213" width="18" style="48" customWidth="1"/>
    <col min="9214" max="9214" width="10.81640625" style="48" customWidth="1"/>
    <col min="9215" max="9215" width="10.81640625" style="48" bestFit="1" customWidth="1"/>
    <col min="9216" max="9216" width="18" style="48" customWidth="1"/>
    <col min="9217" max="9218" width="10.81640625" style="48" customWidth="1"/>
    <col min="9219" max="9219" width="8.6328125" style="48"/>
    <col min="9220" max="9220" width="22.08984375" style="48" bestFit="1" customWidth="1"/>
    <col min="9221" max="9222" width="10.81640625" style="48" customWidth="1"/>
    <col min="9223" max="9223" width="8.08984375" style="48" customWidth="1"/>
    <col min="9224" max="9224" width="15.08984375" style="48" customWidth="1"/>
    <col min="9225" max="9226" width="10.81640625" style="48" customWidth="1"/>
    <col min="9227" max="9239" width="15.08984375" style="48" customWidth="1"/>
    <col min="9240" max="9468" width="8.6328125" style="48"/>
    <col min="9469" max="9469" width="18" style="48" customWidth="1"/>
    <col min="9470" max="9470" width="10.81640625" style="48" customWidth="1"/>
    <col min="9471" max="9471" width="10.81640625" style="48" bestFit="1" customWidth="1"/>
    <col min="9472" max="9472" width="18" style="48" customWidth="1"/>
    <col min="9473" max="9474" width="10.81640625" style="48" customWidth="1"/>
    <col min="9475" max="9475" width="8.6328125" style="48"/>
    <col min="9476" max="9476" width="22.08984375" style="48" bestFit="1" customWidth="1"/>
    <col min="9477" max="9478" width="10.81640625" style="48" customWidth="1"/>
    <col min="9479" max="9479" width="8.08984375" style="48" customWidth="1"/>
    <col min="9480" max="9480" width="15.08984375" style="48" customWidth="1"/>
    <col min="9481" max="9482" width="10.81640625" style="48" customWidth="1"/>
    <col min="9483" max="9495" width="15.08984375" style="48" customWidth="1"/>
    <col min="9496" max="9724" width="8.6328125" style="48"/>
    <col min="9725" max="9725" width="18" style="48" customWidth="1"/>
    <col min="9726" max="9726" width="10.81640625" style="48" customWidth="1"/>
    <col min="9727" max="9727" width="10.81640625" style="48" bestFit="1" customWidth="1"/>
    <col min="9728" max="9728" width="18" style="48" customWidth="1"/>
    <col min="9729" max="9730" width="10.81640625" style="48" customWidth="1"/>
    <col min="9731" max="9731" width="8.6328125" style="48"/>
    <col min="9732" max="9732" width="22.08984375" style="48" bestFit="1" customWidth="1"/>
    <col min="9733" max="9734" width="10.81640625" style="48" customWidth="1"/>
    <col min="9735" max="9735" width="8.08984375" style="48" customWidth="1"/>
    <col min="9736" max="9736" width="15.08984375" style="48" customWidth="1"/>
    <col min="9737" max="9738" width="10.81640625" style="48" customWidth="1"/>
    <col min="9739" max="9751" width="15.08984375" style="48" customWidth="1"/>
    <col min="9752" max="9980" width="8.6328125" style="48"/>
    <col min="9981" max="9981" width="18" style="48" customWidth="1"/>
    <col min="9982" max="9982" width="10.81640625" style="48" customWidth="1"/>
    <col min="9983" max="9983" width="10.81640625" style="48" bestFit="1" customWidth="1"/>
    <col min="9984" max="9984" width="18" style="48" customWidth="1"/>
    <col min="9985" max="9986" width="10.81640625" style="48" customWidth="1"/>
    <col min="9987" max="9987" width="8.6328125" style="48"/>
    <col min="9988" max="9988" width="22.08984375" style="48" bestFit="1" customWidth="1"/>
    <col min="9989" max="9990" width="10.81640625" style="48" customWidth="1"/>
    <col min="9991" max="9991" width="8.08984375" style="48" customWidth="1"/>
    <col min="9992" max="9992" width="15.08984375" style="48" customWidth="1"/>
    <col min="9993" max="9994" width="10.81640625" style="48" customWidth="1"/>
    <col min="9995" max="10007" width="15.08984375" style="48" customWidth="1"/>
    <col min="10008" max="10236" width="8.6328125" style="48"/>
    <col min="10237" max="10237" width="18" style="48" customWidth="1"/>
    <col min="10238" max="10238" width="10.81640625" style="48" customWidth="1"/>
    <col min="10239" max="10239" width="10.81640625" style="48" bestFit="1" customWidth="1"/>
    <col min="10240" max="10240" width="18" style="48" customWidth="1"/>
    <col min="10241" max="10242" width="10.81640625" style="48" customWidth="1"/>
    <col min="10243" max="10243" width="8.6328125" style="48"/>
    <col min="10244" max="10244" width="22.08984375" style="48" bestFit="1" customWidth="1"/>
    <col min="10245" max="10246" width="10.81640625" style="48" customWidth="1"/>
    <col min="10247" max="10247" width="8.08984375" style="48" customWidth="1"/>
    <col min="10248" max="10248" width="15.08984375" style="48" customWidth="1"/>
    <col min="10249" max="10250" width="10.81640625" style="48" customWidth="1"/>
    <col min="10251" max="10263" width="15.08984375" style="48" customWidth="1"/>
    <col min="10264" max="10492" width="8.6328125" style="48"/>
    <col min="10493" max="10493" width="18" style="48" customWidth="1"/>
    <col min="10494" max="10494" width="10.81640625" style="48" customWidth="1"/>
    <col min="10495" max="10495" width="10.81640625" style="48" bestFit="1" customWidth="1"/>
    <col min="10496" max="10496" width="18" style="48" customWidth="1"/>
    <col min="10497" max="10498" width="10.81640625" style="48" customWidth="1"/>
    <col min="10499" max="10499" width="8.6328125" style="48"/>
    <col min="10500" max="10500" width="22.08984375" style="48" bestFit="1" customWidth="1"/>
    <col min="10501" max="10502" width="10.81640625" style="48" customWidth="1"/>
    <col min="10503" max="10503" width="8.08984375" style="48" customWidth="1"/>
    <col min="10504" max="10504" width="15.08984375" style="48" customWidth="1"/>
    <col min="10505" max="10506" width="10.81640625" style="48" customWidth="1"/>
    <col min="10507" max="10519" width="15.08984375" style="48" customWidth="1"/>
    <col min="10520" max="10748" width="8.6328125" style="48"/>
    <col min="10749" max="10749" width="18" style="48" customWidth="1"/>
    <col min="10750" max="10750" width="10.81640625" style="48" customWidth="1"/>
    <col min="10751" max="10751" width="10.81640625" style="48" bestFit="1" customWidth="1"/>
    <col min="10752" max="10752" width="18" style="48" customWidth="1"/>
    <col min="10753" max="10754" width="10.81640625" style="48" customWidth="1"/>
    <col min="10755" max="10755" width="8.6328125" style="48"/>
    <col min="10756" max="10756" width="22.08984375" style="48" bestFit="1" customWidth="1"/>
    <col min="10757" max="10758" width="10.81640625" style="48" customWidth="1"/>
    <col min="10759" max="10759" width="8.08984375" style="48" customWidth="1"/>
    <col min="10760" max="10760" width="15.08984375" style="48" customWidth="1"/>
    <col min="10761" max="10762" width="10.81640625" style="48" customWidth="1"/>
    <col min="10763" max="10775" width="15.08984375" style="48" customWidth="1"/>
    <col min="10776" max="11004" width="8.6328125" style="48"/>
    <col min="11005" max="11005" width="18" style="48" customWidth="1"/>
    <col min="11006" max="11006" width="10.81640625" style="48" customWidth="1"/>
    <col min="11007" max="11007" width="10.81640625" style="48" bestFit="1" customWidth="1"/>
    <col min="11008" max="11008" width="18" style="48" customWidth="1"/>
    <col min="11009" max="11010" width="10.81640625" style="48" customWidth="1"/>
    <col min="11011" max="11011" width="8.6328125" style="48"/>
    <col min="11012" max="11012" width="22.08984375" style="48" bestFit="1" customWidth="1"/>
    <col min="11013" max="11014" width="10.81640625" style="48" customWidth="1"/>
    <col min="11015" max="11015" width="8.08984375" style="48" customWidth="1"/>
    <col min="11016" max="11016" width="15.08984375" style="48" customWidth="1"/>
    <col min="11017" max="11018" width="10.81640625" style="48" customWidth="1"/>
    <col min="11019" max="11031" width="15.08984375" style="48" customWidth="1"/>
    <col min="11032" max="11260" width="8.6328125" style="48"/>
    <col min="11261" max="11261" width="18" style="48" customWidth="1"/>
    <col min="11262" max="11262" width="10.81640625" style="48" customWidth="1"/>
    <col min="11263" max="11263" width="10.81640625" style="48" bestFit="1" customWidth="1"/>
    <col min="11264" max="11264" width="18" style="48" customWidth="1"/>
    <col min="11265" max="11266" width="10.81640625" style="48" customWidth="1"/>
    <col min="11267" max="11267" width="8.6328125" style="48"/>
    <col min="11268" max="11268" width="22.08984375" style="48" bestFit="1" customWidth="1"/>
    <col min="11269" max="11270" width="10.81640625" style="48" customWidth="1"/>
    <col min="11271" max="11271" width="8.08984375" style="48" customWidth="1"/>
    <col min="11272" max="11272" width="15.08984375" style="48" customWidth="1"/>
    <col min="11273" max="11274" width="10.81640625" style="48" customWidth="1"/>
    <col min="11275" max="11287" width="15.08984375" style="48" customWidth="1"/>
    <col min="11288" max="11516" width="8.6328125" style="48"/>
    <col min="11517" max="11517" width="18" style="48" customWidth="1"/>
    <col min="11518" max="11518" width="10.81640625" style="48" customWidth="1"/>
    <col min="11519" max="11519" width="10.81640625" style="48" bestFit="1" customWidth="1"/>
    <col min="11520" max="11520" width="18" style="48" customWidth="1"/>
    <col min="11521" max="11522" width="10.81640625" style="48" customWidth="1"/>
    <col min="11523" max="11523" width="8.6328125" style="48"/>
    <col min="11524" max="11524" width="22.08984375" style="48" bestFit="1" customWidth="1"/>
    <col min="11525" max="11526" width="10.81640625" style="48" customWidth="1"/>
    <col min="11527" max="11527" width="8.08984375" style="48" customWidth="1"/>
    <col min="11528" max="11528" width="15.08984375" style="48" customWidth="1"/>
    <col min="11529" max="11530" width="10.81640625" style="48" customWidth="1"/>
    <col min="11531" max="11543" width="15.08984375" style="48" customWidth="1"/>
    <col min="11544" max="11772" width="8.6328125" style="48"/>
    <col min="11773" max="11773" width="18" style="48" customWidth="1"/>
    <col min="11774" max="11774" width="10.81640625" style="48" customWidth="1"/>
    <col min="11775" max="11775" width="10.81640625" style="48" bestFit="1" customWidth="1"/>
    <col min="11776" max="11776" width="18" style="48" customWidth="1"/>
    <col min="11777" max="11778" width="10.81640625" style="48" customWidth="1"/>
    <col min="11779" max="11779" width="8.6328125" style="48"/>
    <col min="11780" max="11780" width="22.08984375" style="48" bestFit="1" customWidth="1"/>
    <col min="11781" max="11782" width="10.81640625" style="48" customWidth="1"/>
    <col min="11783" max="11783" width="8.08984375" style="48" customWidth="1"/>
    <col min="11784" max="11784" width="15.08984375" style="48" customWidth="1"/>
    <col min="11785" max="11786" width="10.81640625" style="48" customWidth="1"/>
    <col min="11787" max="11799" width="15.08984375" style="48" customWidth="1"/>
    <col min="11800" max="12028" width="8.6328125" style="48"/>
    <col min="12029" max="12029" width="18" style="48" customWidth="1"/>
    <col min="12030" max="12030" width="10.81640625" style="48" customWidth="1"/>
    <col min="12031" max="12031" width="10.81640625" style="48" bestFit="1" customWidth="1"/>
    <col min="12032" max="12032" width="18" style="48" customWidth="1"/>
    <col min="12033" max="12034" width="10.81640625" style="48" customWidth="1"/>
    <col min="12035" max="12035" width="8.6328125" style="48"/>
    <col min="12036" max="12036" width="22.08984375" style="48" bestFit="1" customWidth="1"/>
    <col min="12037" max="12038" width="10.81640625" style="48" customWidth="1"/>
    <col min="12039" max="12039" width="8.08984375" style="48" customWidth="1"/>
    <col min="12040" max="12040" width="15.08984375" style="48" customWidth="1"/>
    <col min="12041" max="12042" width="10.81640625" style="48" customWidth="1"/>
    <col min="12043" max="12055" width="15.08984375" style="48" customWidth="1"/>
    <col min="12056" max="12284" width="8.6328125" style="48"/>
    <col min="12285" max="12285" width="18" style="48" customWidth="1"/>
    <col min="12286" max="12286" width="10.81640625" style="48" customWidth="1"/>
    <col min="12287" max="12287" width="10.81640625" style="48" bestFit="1" customWidth="1"/>
    <col min="12288" max="12288" width="18" style="48" customWidth="1"/>
    <col min="12289" max="12290" width="10.81640625" style="48" customWidth="1"/>
    <col min="12291" max="12291" width="8.6328125" style="48"/>
    <col min="12292" max="12292" width="22.08984375" style="48" bestFit="1" customWidth="1"/>
    <col min="12293" max="12294" width="10.81640625" style="48" customWidth="1"/>
    <col min="12295" max="12295" width="8.08984375" style="48" customWidth="1"/>
    <col min="12296" max="12296" width="15.08984375" style="48" customWidth="1"/>
    <col min="12297" max="12298" width="10.81640625" style="48" customWidth="1"/>
    <col min="12299" max="12311" width="15.08984375" style="48" customWidth="1"/>
    <col min="12312" max="12540" width="8.6328125" style="48"/>
    <col min="12541" max="12541" width="18" style="48" customWidth="1"/>
    <col min="12542" max="12542" width="10.81640625" style="48" customWidth="1"/>
    <col min="12543" max="12543" width="10.81640625" style="48" bestFit="1" customWidth="1"/>
    <col min="12544" max="12544" width="18" style="48" customWidth="1"/>
    <col min="12545" max="12546" width="10.81640625" style="48" customWidth="1"/>
    <col min="12547" max="12547" width="8.6328125" style="48"/>
    <col min="12548" max="12548" width="22.08984375" style="48" bestFit="1" customWidth="1"/>
    <col min="12549" max="12550" width="10.81640625" style="48" customWidth="1"/>
    <col min="12551" max="12551" width="8.08984375" style="48" customWidth="1"/>
    <col min="12552" max="12552" width="15.08984375" style="48" customWidth="1"/>
    <col min="12553" max="12554" width="10.81640625" style="48" customWidth="1"/>
    <col min="12555" max="12567" width="15.08984375" style="48" customWidth="1"/>
    <col min="12568" max="12796" width="8.6328125" style="48"/>
    <col min="12797" max="12797" width="18" style="48" customWidth="1"/>
    <col min="12798" max="12798" width="10.81640625" style="48" customWidth="1"/>
    <col min="12799" max="12799" width="10.81640625" style="48" bestFit="1" customWidth="1"/>
    <col min="12800" max="12800" width="18" style="48" customWidth="1"/>
    <col min="12801" max="12802" width="10.81640625" style="48" customWidth="1"/>
    <col min="12803" max="12803" width="8.6328125" style="48"/>
    <col min="12804" max="12804" width="22.08984375" style="48" bestFit="1" customWidth="1"/>
    <col min="12805" max="12806" width="10.81640625" style="48" customWidth="1"/>
    <col min="12807" max="12807" width="8.08984375" style="48" customWidth="1"/>
    <col min="12808" max="12808" width="15.08984375" style="48" customWidth="1"/>
    <col min="12809" max="12810" width="10.81640625" style="48" customWidth="1"/>
    <col min="12811" max="12823" width="15.08984375" style="48" customWidth="1"/>
    <col min="12824" max="13052" width="8.6328125" style="48"/>
    <col min="13053" max="13053" width="18" style="48" customWidth="1"/>
    <col min="13054" max="13054" width="10.81640625" style="48" customWidth="1"/>
    <col min="13055" max="13055" width="10.81640625" style="48" bestFit="1" customWidth="1"/>
    <col min="13056" max="13056" width="18" style="48" customWidth="1"/>
    <col min="13057" max="13058" width="10.81640625" style="48" customWidth="1"/>
    <col min="13059" max="13059" width="8.6328125" style="48"/>
    <col min="13060" max="13060" width="22.08984375" style="48" bestFit="1" customWidth="1"/>
    <col min="13061" max="13062" width="10.81640625" style="48" customWidth="1"/>
    <col min="13063" max="13063" width="8.08984375" style="48" customWidth="1"/>
    <col min="13064" max="13064" width="15.08984375" style="48" customWidth="1"/>
    <col min="13065" max="13066" width="10.81640625" style="48" customWidth="1"/>
    <col min="13067" max="13079" width="15.08984375" style="48" customWidth="1"/>
    <col min="13080" max="13308" width="8.6328125" style="48"/>
    <col min="13309" max="13309" width="18" style="48" customWidth="1"/>
    <col min="13310" max="13310" width="10.81640625" style="48" customWidth="1"/>
    <col min="13311" max="13311" width="10.81640625" style="48" bestFit="1" customWidth="1"/>
    <col min="13312" max="13312" width="18" style="48" customWidth="1"/>
    <col min="13313" max="13314" width="10.81640625" style="48" customWidth="1"/>
    <col min="13315" max="13315" width="8.6328125" style="48"/>
    <col min="13316" max="13316" width="22.08984375" style="48" bestFit="1" customWidth="1"/>
    <col min="13317" max="13318" width="10.81640625" style="48" customWidth="1"/>
    <col min="13319" max="13319" width="8.08984375" style="48" customWidth="1"/>
    <col min="13320" max="13320" width="15.08984375" style="48" customWidth="1"/>
    <col min="13321" max="13322" width="10.81640625" style="48" customWidth="1"/>
    <col min="13323" max="13335" width="15.08984375" style="48" customWidth="1"/>
    <col min="13336" max="13564" width="8.6328125" style="48"/>
    <col min="13565" max="13565" width="18" style="48" customWidth="1"/>
    <col min="13566" max="13566" width="10.81640625" style="48" customWidth="1"/>
    <col min="13567" max="13567" width="10.81640625" style="48" bestFit="1" customWidth="1"/>
    <col min="13568" max="13568" width="18" style="48" customWidth="1"/>
    <col min="13569" max="13570" width="10.81640625" style="48" customWidth="1"/>
    <col min="13571" max="13571" width="8.6328125" style="48"/>
    <col min="13572" max="13572" width="22.08984375" style="48" bestFit="1" customWidth="1"/>
    <col min="13573" max="13574" width="10.81640625" style="48" customWidth="1"/>
    <col min="13575" max="13575" width="8.08984375" style="48" customWidth="1"/>
    <col min="13576" max="13576" width="15.08984375" style="48" customWidth="1"/>
    <col min="13577" max="13578" width="10.81640625" style="48" customWidth="1"/>
    <col min="13579" max="13591" width="15.08984375" style="48" customWidth="1"/>
    <col min="13592" max="13820" width="8.6328125" style="48"/>
    <col min="13821" max="13821" width="18" style="48" customWidth="1"/>
    <col min="13822" max="13822" width="10.81640625" style="48" customWidth="1"/>
    <col min="13823" max="13823" width="10.81640625" style="48" bestFit="1" customWidth="1"/>
    <col min="13824" max="13824" width="18" style="48" customWidth="1"/>
    <col min="13825" max="13826" width="10.81640625" style="48" customWidth="1"/>
    <col min="13827" max="13827" width="8.6328125" style="48"/>
    <col min="13828" max="13828" width="22.08984375" style="48" bestFit="1" customWidth="1"/>
    <col min="13829" max="13830" width="10.81640625" style="48" customWidth="1"/>
    <col min="13831" max="13831" width="8.08984375" style="48" customWidth="1"/>
    <col min="13832" max="13832" width="15.08984375" style="48" customWidth="1"/>
    <col min="13833" max="13834" width="10.81640625" style="48" customWidth="1"/>
    <col min="13835" max="13847" width="15.08984375" style="48" customWidth="1"/>
    <col min="13848" max="14076" width="8.6328125" style="48"/>
    <col min="14077" max="14077" width="18" style="48" customWidth="1"/>
    <col min="14078" max="14078" width="10.81640625" style="48" customWidth="1"/>
    <col min="14079" max="14079" width="10.81640625" style="48" bestFit="1" customWidth="1"/>
    <col min="14080" max="14080" width="18" style="48" customWidth="1"/>
    <col min="14081" max="14082" width="10.81640625" style="48" customWidth="1"/>
    <col min="14083" max="14083" width="8.6328125" style="48"/>
    <col min="14084" max="14084" width="22.08984375" style="48" bestFit="1" customWidth="1"/>
    <col min="14085" max="14086" width="10.81640625" style="48" customWidth="1"/>
    <col min="14087" max="14087" width="8.08984375" style="48" customWidth="1"/>
    <col min="14088" max="14088" width="15.08984375" style="48" customWidth="1"/>
    <col min="14089" max="14090" width="10.81640625" style="48" customWidth="1"/>
    <col min="14091" max="14103" width="15.08984375" style="48" customWidth="1"/>
    <col min="14104" max="14332" width="8.6328125" style="48"/>
    <col min="14333" max="14333" width="18" style="48" customWidth="1"/>
    <col min="14334" max="14334" width="10.81640625" style="48" customWidth="1"/>
    <col min="14335" max="14335" width="10.81640625" style="48" bestFit="1" customWidth="1"/>
    <col min="14336" max="14336" width="18" style="48" customWidth="1"/>
    <col min="14337" max="14338" width="10.81640625" style="48" customWidth="1"/>
    <col min="14339" max="14339" width="8.6328125" style="48"/>
    <col min="14340" max="14340" width="22.08984375" style="48" bestFit="1" customWidth="1"/>
    <col min="14341" max="14342" width="10.81640625" style="48" customWidth="1"/>
    <col min="14343" max="14343" width="8.08984375" style="48" customWidth="1"/>
    <col min="14344" max="14344" width="15.08984375" style="48" customWidth="1"/>
    <col min="14345" max="14346" width="10.81640625" style="48" customWidth="1"/>
    <col min="14347" max="14359" width="15.08984375" style="48" customWidth="1"/>
    <col min="14360" max="14588" width="8.6328125" style="48"/>
    <col min="14589" max="14589" width="18" style="48" customWidth="1"/>
    <col min="14590" max="14590" width="10.81640625" style="48" customWidth="1"/>
    <col min="14591" max="14591" width="10.81640625" style="48" bestFit="1" customWidth="1"/>
    <col min="14592" max="14592" width="18" style="48" customWidth="1"/>
    <col min="14593" max="14594" width="10.81640625" style="48" customWidth="1"/>
    <col min="14595" max="14595" width="8.6328125" style="48"/>
    <col min="14596" max="14596" width="22.08984375" style="48" bestFit="1" customWidth="1"/>
    <col min="14597" max="14598" width="10.81640625" style="48" customWidth="1"/>
    <col min="14599" max="14599" width="8.08984375" style="48" customWidth="1"/>
    <col min="14600" max="14600" width="15.08984375" style="48" customWidth="1"/>
    <col min="14601" max="14602" width="10.81640625" style="48" customWidth="1"/>
    <col min="14603" max="14615" width="15.08984375" style="48" customWidth="1"/>
    <col min="14616" max="14844" width="8.6328125" style="48"/>
    <col min="14845" max="14845" width="18" style="48" customWidth="1"/>
    <col min="14846" max="14846" width="10.81640625" style="48" customWidth="1"/>
    <col min="14847" max="14847" width="10.81640625" style="48" bestFit="1" customWidth="1"/>
    <col min="14848" max="14848" width="18" style="48" customWidth="1"/>
    <col min="14849" max="14850" width="10.81640625" style="48" customWidth="1"/>
    <col min="14851" max="14851" width="8.6328125" style="48"/>
    <col min="14852" max="14852" width="22.08984375" style="48" bestFit="1" customWidth="1"/>
    <col min="14853" max="14854" width="10.81640625" style="48" customWidth="1"/>
    <col min="14855" max="14855" width="8.08984375" style="48" customWidth="1"/>
    <col min="14856" max="14856" width="15.08984375" style="48" customWidth="1"/>
    <col min="14857" max="14858" width="10.81640625" style="48" customWidth="1"/>
    <col min="14859" max="14871" width="15.08984375" style="48" customWidth="1"/>
    <col min="14872" max="15100" width="8.6328125" style="48"/>
    <col min="15101" max="15101" width="18" style="48" customWidth="1"/>
    <col min="15102" max="15102" width="10.81640625" style="48" customWidth="1"/>
    <col min="15103" max="15103" width="10.81640625" style="48" bestFit="1" customWidth="1"/>
    <col min="15104" max="15104" width="18" style="48" customWidth="1"/>
    <col min="15105" max="15106" width="10.81640625" style="48" customWidth="1"/>
    <col min="15107" max="15107" width="8.6328125" style="48"/>
    <col min="15108" max="15108" width="22.08984375" style="48" bestFit="1" customWidth="1"/>
    <col min="15109" max="15110" width="10.81640625" style="48" customWidth="1"/>
    <col min="15111" max="15111" width="8.08984375" style="48" customWidth="1"/>
    <col min="15112" max="15112" width="15.08984375" style="48" customWidth="1"/>
    <col min="15113" max="15114" width="10.81640625" style="48" customWidth="1"/>
    <col min="15115" max="15127" width="15.08984375" style="48" customWidth="1"/>
    <col min="15128" max="15356" width="8.6328125" style="48"/>
    <col min="15357" max="15357" width="18" style="48" customWidth="1"/>
    <col min="15358" max="15358" width="10.81640625" style="48" customWidth="1"/>
    <col min="15359" max="15359" width="10.81640625" style="48" bestFit="1" customWidth="1"/>
    <col min="15360" max="15360" width="18" style="48" customWidth="1"/>
    <col min="15361" max="15362" width="10.81640625" style="48" customWidth="1"/>
    <col min="15363" max="15363" width="8.6328125" style="48"/>
    <col min="15364" max="15364" width="22.08984375" style="48" bestFit="1" customWidth="1"/>
    <col min="15365" max="15366" width="10.81640625" style="48" customWidth="1"/>
    <col min="15367" max="15367" width="8.08984375" style="48" customWidth="1"/>
    <col min="15368" max="15368" width="15.08984375" style="48" customWidth="1"/>
    <col min="15369" max="15370" width="10.81640625" style="48" customWidth="1"/>
    <col min="15371" max="15383" width="15.08984375" style="48" customWidth="1"/>
    <col min="15384" max="15612" width="8.6328125" style="48"/>
    <col min="15613" max="15613" width="18" style="48" customWidth="1"/>
    <col min="15614" max="15614" width="10.81640625" style="48" customWidth="1"/>
    <col min="15615" max="15615" width="10.81640625" style="48" bestFit="1" customWidth="1"/>
    <col min="15616" max="15616" width="18" style="48" customWidth="1"/>
    <col min="15617" max="15618" width="10.81640625" style="48" customWidth="1"/>
    <col min="15619" max="15619" width="8.6328125" style="48"/>
    <col min="15620" max="15620" width="22.08984375" style="48" bestFit="1" customWidth="1"/>
    <col min="15621" max="15622" width="10.81640625" style="48" customWidth="1"/>
    <col min="15623" max="15623" width="8.08984375" style="48" customWidth="1"/>
    <col min="15624" max="15624" width="15.08984375" style="48" customWidth="1"/>
    <col min="15625" max="15626" width="10.81640625" style="48" customWidth="1"/>
    <col min="15627" max="15639" width="15.08984375" style="48" customWidth="1"/>
    <col min="15640" max="15868" width="8.6328125" style="48"/>
    <col min="15869" max="15869" width="18" style="48" customWidth="1"/>
    <col min="15870" max="15870" width="10.81640625" style="48" customWidth="1"/>
    <col min="15871" max="15871" width="10.81640625" style="48" bestFit="1" customWidth="1"/>
    <col min="15872" max="15872" width="18" style="48" customWidth="1"/>
    <col min="15873" max="15874" width="10.81640625" style="48" customWidth="1"/>
    <col min="15875" max="15875" width="8.6328125" style="48"/>
    <col min="15876" max="15876" width="22.08984375" style="48" bestFit="1" customWidth="1"/>
    <col min="15877" max="15878" width="10.81640625" style="48" customWidth="1"/>
    <col min="15879" max="15879" width="8.08984375" style="48" customWidth="1"/>
    <col min="15880" max="15880" width="15.08984375" style="48" customWidth="1"/>
    <col min="15881" max="15882" width="10.81640625" style="48" customWidth="1"/>
    <col min="15883" max="15895" width="15.08984375" style="48" customWidth="1"/>
    <col min="15896" max="16124" width="8.6328125" style="48"/>
    <col min="16125" max="16125" width="18" style="48" customWidth="1"/>
    <col min="16126" max="16126" width="10.81640625" style="48" customWidth="1"/>
    <col min="16127" max="16127" width="10.81640625" style="48" bestFit="1" customWidth="1"/>
    <col min="16128" max="16128" width="18" style="48" customWidth="1"/>
    <col min="16129" max="16130" width="10.81640625" style="48" customWidth="1"/>
    <col min="16131" max="16131" width="8.6328125" style="48"/>
    <col min="16132" max="16132" width="22.08984375" style="48" bestFit="1" customWidth="1"/>
    <col min="16133" max="16134" width="10.81640625" style="48" customWidth="1"/>
    <col min="16135" max="16135" width="8.08984375" style="48" customWidth="1"/>
    <col min="16136" max="16136" width="15.08984375" style="48" customWidth="1"/>
    <col min="16137" max="16138" width="10.81640625" style="48" customWidth="1"/>
    <col min="16139" max="16151" width="15.08984375" style="48" customWidth="1"/>
    <col min="16152" max="16379" width="8.6328125" style="48"/>
    <col min="16380" max="16384" width="8.54296875" style="48" customWidth="1"/>
  </cols>
  <sheetData>
    <row r="1" spans="1:247" ht="22.5" customHeight="1" thickBot="1">
      <c r="A1" s="256" t="s">
        <v>139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</row>
    <row r="2" spans="1:247" ht="22.5" customHeight="1" thickBot="1">
      <c r="A2" s="233" t="s">
        <v>24</v>
      </c>
      <c r="B2" s="230" t="s">
        <v>42</v>
      </c>
      <c r="C2" s="232" t="s">
        <v>41</v>
      </c>
      <c r="D2" s="231" t="s">
        <v>24</v>
      </c>
      <c r="E2" s="230" t="s">
        <v>42</v>
      </c>
      <c r="F2" s="229" t="s">
        <v>41</v>
      </c>
      <c r="H2" s="228" t="s">
        <v>24</v>
      </c>
      <c r="I2" s="227" t="s">
        <v>42</v>
      </c>
      <c r="J2" s="226" t="s">
        <v>41</v>
      </c>
      <c r="K2" s="223"/>
      <c r="L2" s="257" t="s">
        <v>137</v>
      </c>
      <c r="M2" s="258"/>
      <c r="N2" s="225" t="s">
        <v>42</v>
      </c>
      <c r="O2" s="224" t="s">
        <v>41</v>
      </c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22"/>
      <c r="AT2" s="222"/>
      <c r="AU2" s="222"/>
      <c r="AV2" s="222"/>
      <c r="AW2" s="222"/>
      <c r="AX2" s="222"/>
      <c r="AY2" s="222"/>
      <c r="AZ2" s="222"/>
      <c r="BA2" s="222"/>
      <c r="BB2" s="222"/>
      <c r="BC2" s="222"/>
      <c r="BD2" s="222"/>
      <c r="BE2" s="222"/>
      <c r="BF2" s="222"/>
      <c r="BG2" s="222"/>
      <c r="BH2" s="222"/>
      <c r="BI2" s="222"/>
      <c r="BJ2" s="222"/>
      <c r="BK2" s="222"/>
      <c r="BL2" s="222"/>
      <c r="BM2" s="222"/>
      <c r="BN2" s="222"/>
      <c r="BO2" s="222"/>
      <c r="BP2" s="222"/>
      <c r="BQ2" s="222"/>
      <c r="BR2" s="222"/>
      <c r="BS2" s="222"/>
      <c r="BT2" s="222"/>
      <c r="BU2" s="222"/>
      <c r="BV2" s="222"/>
      <c r="BW2" s="222"/>
      <c r="BX2" s="222"/>
      <c r="BY2" s="222"/>
      <c r="BZ2" s="222"/>
      <c r="CA2" s="222"/>
      <c r="CB2" s="222"/>
      <c r="CC2" s="222"/>
      <c r="CD2" s="222"/>
      <c r="CE2" s="222"/>
      <c r="CF2" s="222"/>
      <c r="CG2" s="222"/>
      <c r="CH2" s="222"/>
      <c r="CI2" s="222"/>
      <c r="CJ2" s="222"/>
      <c r="CK2" s="222"/>
      <c r="CL2" s="222"/>
      <c r="CM2" s="222"/>
      <c r="CN2" s="222"/>
      <c r="CO2" s="222"/>
      <c r="CP2" s="222"/>
      <c r="CQ2" s="222"/>
      <c r="CR2" s="222"/>
      <c r="CS2" s="222"/>
      <c r="CT2" s="222"/>
      <c r="CU2" s="222"/>
      <c r="CV2" s="222"/>
      <c r="CW2" s="222"/>
      <c r="CX2" s="222"/>
      <c r="CY2" s="222"/>
      <c r="CZ2" s="222"/>
      <c r="DA2" s="222"/>
      <c r="DB2" s="222"/>
      <c r="DC2" s="222"/>
      <c r="DD2" s="222"/>
      <c r="DE2" s="222"/>
      <c r="DF2" s="222"/>
      <c r="DG2" s="222"/>
      <c r="DH2" s="222"/>
      <c r="DI2" s="222"/>
      <c r="DJ2" s="222"/>
      <c r="DK2" s="222"/>
      <c r="DL2" s="222"/>
      <c r="DM2" s="222"/>
      <c r="DN2" s="222"/>
      <c r="DO2" s="222"/>
      <c r="DP2" s="222"/>
      <c r="DQ2" s="222"/>
      <c r="DR2" s="222"/>
      <c r="DS2" s="222"/>
      <c r="DT2" s="222"/>
      <c r="DU2" s="222"/>
      <c r="DV2" s="222"/>
      <c r="DW2" s="222"/>
      <c r="DX2" s="222"/>
      <c r="DY2" s="222"/>
      <c r="DZ2" s="222"/>
      <c r="EA2" s="222"/>
      <c r="EB2" s="222"/>
      <c r="EC2" s="222"/>
      <c r="ED2" s="222"/>
      <c r="EE2" s="222"/>
      <c r="EF2" s="222"/>
      <c r="EG2" s="222"/>
      <c r="EH2" s="222"/>
      <c r="EI2" s="222"/>
      <c r="EJ2" s="222"/>
      <c r="EK2" s="222"/>
      <c r="EL2" s="222"/>
      <c r="EM2" s="222"/>
      <c r="EN2" s="222"/>
      <c r="EO2" s="222"/>
      <c r="EP2" s="222"/>
      <c r="EQ2" s="222"/>
      <c r="ER2" s="222"/>
      <c r="ES2" s="222"/>
      <c r="ET2" s="222"/>
      <c r="EU2" s="222"/>
      <c r="EV2" s="222"/>
      <c r="EW2" s="222"/>
      <c r="EX2" s="222"/>
      <c r="EY2" s="222"/>
      <c r="EZ2" s="222"/>
      <c r="FA2" s="222"/>
      <c r="FB2" s="222"/>
      <c r="FC2" s="222"/>
      <c r="FD2" s="222"/>
      <c r="FE2" s="222"/>
      <c r="FF2" s="222"/>
      <c r="FG2" s="222"/>
      <c r="FH2" s="222"/>
      <c r="FI2" s="222"/>
      <c r="FJ2" s="222"/>
      <c r="FK2" s="222"/>
      <c r="FL2" s="222"/>
      <c r="FM2" s="222"/>
      <c r="FN2" s="222"/>
      <c r="FO2" s="222"/>
      <c r="FP2" s="222"/>
      <c r="FQ2" s="222"/>
      <c r="FR2" s="222"/>
      <c r="FS2" s="222"/>
      <c r="FT2" s="222"/>
      <c r="FU2" s="222"/>
      <c r="FV2" s="222"/>
      <c r="FW2" s="222"/>
      <c r="FX2" s="222"/>
      <c r="FY2" s="222"/>
      <c r="FZ2" s="222"/>
      <c r="GA2" s="222"/>
      <c r="GB2" s="222"/>
      <c r="GC2" s="222"/>
      <c r="GD2" s="222"/>
      <c r="GE2" s="222"/>
      <c r="GF2" s="222"/>
      <c r="GG2" s="222"/>
      <c r="GH2" s="222"/>
      <c r="GI2" s="222"/>
      <c r="GJ2" s="222"/>
      <c r="GK2" s="222"/>
      <c r="GL2" s="222"/>
      <c r="GM2" s="222"/>
      <c r="GN2" s="222"/>
      <c r="GO2" s="222"/>
      <c r="GP2" s="222"/>
      <c r="GQ2" s="222"/>
      <c r="GR2" s="222"/>
      <c r="GS2" s="222"/>
      <c r="GT2" s="222"/>
      <c r="GU2" s="222"/>
      <c r="GV2" s="222"/>
      <c r="GW2" s="222"/>
      <c r="GX2" s="222"/>
      <c r="GY2" s="222"/>
      <c r="GZ2" s="222"/>
      <c r="HA2" s="222"/>
      <c r="HB2" s="222"/>
      <c r="HC2" s="222"/>
      <c r="HD2" s="222"/>
      <c r="HE2" s="222"/>
      <c r="HF2" s="222"/>
      <c r="HG2" s="222"/>
      <c r="HH2" s="222"/>
      <c r="HI2" s="222"/>
      <c r="HJ2" s="222"/>
      <c r="HK2" s="222"/>
      <c r="HL2" s="222"/>
      <c r="HM2" s="222"/>
      <c r="HN2" s="222"/>
      <c r="HO2" s="222"/>
      <c r="HP2" s="222"/>
      <c r="HQ2" s="222"/>
      <c r="HR2" s="222"/>
      <c r="HS2" s="222"/>
      <c r="HT2" s="222"/>
      <c r="HU2" s="222"/>
      <c r="HV2" s="222"/>
      <c r="HW2" s="222"/>
      <c r="HX2" s="222"/>
      <c r="HY2" s="222"/>
      <c r="HZ2" s="222"/>
      <c r="IA2" s="222"/>
      <c r="IB2" s="222"/>
      <c r="IC2" s="222"/>
      <c r="ID2" s="222"/>
      <c r="IE2" s="222"/>
      <c r="IF2" s="222"/>
      <c r="IG2" s="222"/>
      <c r="IH2" s="222"/>
      <c r="II2" s="222"/>
      <c r="IJ2" s="222"/>
      <c r="IK2" s="222"/>
      <c r="IL2" s="222"/>
      <c r="IM2" s="222"/>
    </row>
    <row r="3" spans="1:247" s="54" customFormat="1" ht="22.5" customHeight="1" thickTop="1" thickBot="1">
      <c r="A3" s="106" t="s">
        <v>136</v>
      </c>
      <c r="B3" s="105"/>
      <c r="C3" s="104"/>
      <c r="D3" s="161" t="s">
        <v>135</v>
      </c>
      <c r="E3" s="160"/>
      <c r="F3" s="75"/>
      <c r="G3" s="55"/>
      <c r="H3" s="221" t="s">
        <v>134</v>
      </c>
      <c r="I3" s="220"/>
      <c r="J3" s="219"/>
      <c r="K3" s="218"/>
      <c r="L3" s="259" t="s">
        <v>133</v>
      </c>
      <c r="M3" s="217" t="s">
        <v>27</v>
      </c>
      <c r="N3" s="216"/>
      <c r="O3" s="215"/>
    </row>
    <row r="4" spans="1:247" s="54" customFormat="1" ht="22.5" customHeight="1" thickTop="1">
      <c r="A4" s="98" t="s">
        <v>132</v>
      </c>
      <c r="B4" s="76"/>
      <c r="C4" s="97"/>
      <c r="D4" s="214" t="s">
        <v>131</v>
      </c>
      <c r="E4" s="213">
        <f>SUM(E3:E3)</f>
        <v>0</v>
      </c>
      <c r="F4" s="212">
        <f>SUM(F3:F3)</f>
        <v>0</v>
      </c>
      <c r="G4" s="55"/>
      <c r="H4" s="211" t="s">
        <v>130</v>
      </c>
      <c r="I4" s="210"/>
      <c r="J4" s="209"/>
      <c r="K4" s="55"/>
      <c r="L4" s="260"/>
      <c r="M4" s="77" t="s">
        <v>129</v>
      </c>
      <c r="N4" s="76"/>
      <c r="O4" s="75"/>
    </row>
    <row r="5" spans="1:247" s="54" customFormat="1" ht="22.5" customHeight="1">
      <c r="A5" s="83" t="s">
        <v>128</v>
      </c>
      <c r="B5" s="82">
        <f>SUM(B3:B4)</f>
        <v>0</v>
      </c>
      <c r="C5" s="81">
        <f>SUM(C3:C4)</f>
        <v>0</v>
      </c>
      <c r="D5" s="161" t="s">
        <v>127</v>
      </c>
      <c r="E5" s="160"/>
      <c r="F5" s="75"/>
      <c r="G5" s="55"/>
      <c r="H5" s="171" t="s">
        <v>126</v>
      </c>
      <c r="I5" s="170"/>
      <c r="J5" s="169"/>
      <c r="K5" s="55"/>
      <c r="L5" s="260"/>
      <c r="M5" s="77" t="s">
        <v>125</v>
      </c>
      <c r="N5" s="76"/>
      <c r="O5" s="75"/>
    </row>
    <row r="6" spans="1:247" s="54" customFormat="1" ht="22.5" customHeight="1" thickBot="1">
      <c r="A6" s="208" t="s">
        <v>124</v>
      </c>
      <c r="B6" s="207"/>
      <c r="C6" s="206"/>
      <c r="D6" s="161" t="s">
        <v>123</v>
      </c>
      <c r="E6" s="160"/>
      <c r="F6" s="75"/>
      <c r="G6" s="55"/>
      <c r="H6" s="205" t="s">
        <v>122</v>
      </c>
      <c r="I6" s="204"/>
      <c r="J6" s="203"/>
      <c r="K6" s="55"/>
      <c r="L6" s="260"/>
      <c r="M6" s="77" t="s">
        <v>121</v>
      </c>
      <c r="N6" s="76"/>
      <c r="O6" s="75"/>
    </row>
    <row r="7" spans="1:247" s="54" customFormat="1" ht="22.5" customHeight="1" thickTop="1" thickBot="1">
      <c r="A7" s="111" t="s">
        <v>120</v>
      </c>
      <c r="B7" s="110">
        <f>SUM(B6:B6)</f>
        <v>0</v>
      </c>
      <c r="C7" s="109">
        <f>SUM(C6:C6)</f>
        <v>0</v>
      </c>
      <c r="D7" s="161" t="s">
        <v>119</v>
      </c>
      <c r="E7" s="160"/>
      <c r="F7" s="75"/>
      <c r="G7" s="55"/>
      <c r="H7" s="193" t="s">
        <v>118</v>
      </c>
      <c r="I7" s="192">
        <f>I4+I5-I6</f>
        <v>0</v>
      </c>
      <c r="J7" s="191">
        <f>J4+J5-J6</f>
        <v>0</v>
      </c>
      <c r="K7" s="55"/>
      <c r="L7" s="260"/>
      <c r="M7" s="77" t="s">
        <v>117</v>
      </c>
      <c r="N7" s="76"/>
      <c r="O7" s="75"/>
    </row>
    <row r="8" spans="1:247" s="54" customFormat="1" ht="22.5" customHeight="1" thickTop="1">
      <c r="A8" s="83" t="s">
        <v>116</v>
      </c>
      <c r="B8" s="82">
        <v>0</v>
      </c>
      <c r="C8" s="81">
        <v>0</v>
      </c>
      <c r="D8" s="161" t="s">
        <v>115</v>
      </c>
      <c r="E8" s="160"/>
      <c r="F8" s="75"/>
      <c r="G8" s="55"/>
      <c r="H8" s="202" t="s">
        <v>114</v>
      </c>
      <c r="I8" s="201">
        <f>I3-I7</f>
        <v>0</v>
      </c>
      <c r="J8" s="200">
        <f>J3-J7</f>
        <v>0</v>
      </c>
      <c r="K8" s="107"/>
      <c r="L8" s="260"/>
      <c r="M8" s="156" t="s">
        <v>113</v>
      </c>
      <c r="N8" s="76"/>
      <c r="O8" s="75"/>
    </row>
    <row r="9" spans="1:247" s="54" customFormat="1" ht="22.5" customHeight="1">
      <c r="A9" s="199" t="s">
        <v>112</v>
      </c>
      <c r="B9" s="198">
        <f>B5+B7+B8</f>
        <v>0</v>
      </c>
      <c r="C9" s="197">
        <f>C5+C7+C8</f>
        <v>0</v>
      </c>
      <c r="D9" s="161" t="s">
        <v>111</v>
      </c>
      <c r="E9" s="160"/>
      <c r="F9" s="75"/>
      <c r="G9" s="55"/>
      <c r="H9" s="196" t="s">
        <v>138</v>
      </c>
      <c r="I9" s="195" t="e">
        <f>I8/I3</f>
        <v>#DIV/0!</v>
      </c>
      <c r="J9" s="194" t="e">
        <f>J8/J3</f>
        <v>#DIV/0!</v>
      </c>
      <c r="K9" s="55"/>
      <c r="L9" s="260"/>
      <c r="M9" s="77" t="s">
        <v>110</v>
      </c>
      <c r="N9" s="76"/>
      <c r="O9" s="75"/>
    </row>
    <row r="10" spans="1:247" s="54" customFormat="1" ht="22.5" customHeight="1" thickBot="1">
      <c r="A10" s="123" t="s">
        <v>109</v>
      </c>
      <c r="B10" s="122"/>
      <c r="C10" s="121"/>
      <c r="D10" s="161" t="s">
        <v>108</v>
      </c>
      <c r="E10" s="160"/>
      <c r="F10" s="75"/>
      <c r="G10" s="55"/>
      <c r="H10" s="193" t="s">
        <v>107</v>
      </c>
      <c r="I10" s="192">
        <f>N33</f>
        <v>0</v>
      </c>
      <c r="J10" s="191">
        <f>O33</f>
        <v>0</v>
      </c>
      <c r="K10" s="55"/>
      <c r="L10" s="260"/>
      <c r="M10" s="190" t="s">
        <v>106</v>
      </c>
      <c r="N10" s="189"/>
      <c r="O10" s="188"/>
    </row>
    <row r="11" spans="1:247" s="54" customFormat="1" ht="22.5" customHeight="1" thickTop="1" thickBot="1">
      <c r="A11" s="111" t="s">
        <v>105</v>
      </c>
      <c r="B11" s="110">
        <f>B10</f>
        <v>0</v>
      </c>
      <c r="C11" s="109">
        <f>C10</f>
        <v>0</v>
      </c>
      <c r="D11" s="138" t="s">
        <v>104</v>
      </c>
      <c r="E11" s="187"/>
      <c r="F11" s="186"/>
      <c r="G11" s="55"/>
      <c r="H11" s="126" t="s">
        <v>103</v>
      </c>
      <c r="I11" s="185">
        <f>I8-I10</f>
        <v>0</v>
      </c>
      <c r="J11" s="184">
        <f>J8-O33</f>
        <v>0</v>
      </c>
      <c r="K11" s="55"/>
      <c r="L11" s="260"/>
      <c r="M11" s="183" t="s">
        <v>102</v>
      </c>
      <c r="N11" s="182"/>
      <c r="O11" s="164"/>
    </row>
    <row r="12" spans="1:247" s="54" customFormat="1" ht="22.5" customHeight="1" thickTop="1">
      <c r="A12" s="106" t="s">
        <v>101</v>
      </c>
      <c r="B12" s="105"/>
      <c r="C12" s="104"/>
      <c r="D12" s="181" t="s">
        <v>100</v>
      </c>
      <c r="E12" s="180">
        <f>SUM(E5:E11)</f>
        <v>0</v>
      </c>
      <c r="F12" s="179">
        <f>SUM(F5:F11)</f>
        <v>0</v>
      </c>
      <c r="G12" s="55"/>
      <c r="H12" s="178" t="s">
        <v>99</v>
      </c>
      <c r="I12" s="177"/>
      <c r="J12" s="176"/>
      <c r="K12" s="55"/>
      <c r="L12" s="249" t="s">
        <v>98</v>
      </c>
      <c r="M12" s="175" t="s">
        <v>97</v>
      </c>
      <c r="N12" s="122"/>
      <c r="O12" s="142"/>
    </row>
    <row r="13" spans="1:247" s="54" customFormat="1" ht="22.5" customHeight="1">
      <c r="A13" s="98" t="s">
        <v>96</v>
      </c>
      <c r="B13" s="76"/>
      <c r="C13" s="97"/>
      <c r="D13" s="174" t="s">
        <v>95</v>
      </c>
      <c r="E13" s="173">
        <f>E4+E12</f>
        <v>0</v>
      </c>
      <c r="F13" s="172">
        <f>F4+F12</f>
        <v>0</v>
      </c>
      <c r="G13" s="55"/>
      <c r="H13" s="171" t="s">
        <v>94</v>
      </c>
      <c r="I13" s="170"/>
      <c r="J13" s="169"/>
      <c r="K13" s="55"/>
      <c r="L13" s="250"/>
      <c r="M13" s="77" t="s">
        <v>93</v>
      </c>
      <c r="N13" s="76"/>
      <c r="O13" s="75"/>
    </row>
    <row r="14" spans="1:247" s="54" customFormat="1" ht="22.5" customHeight="1">
      <c r="A14" s="98" t="s">
        <v>92</v>
      </c>
      <c r="B14" s="76"/>
      <c r="C14" s="97"/>
      <c r="D14" s="168" t="s">
        <v>91</v>
      </c>
      <c r="E14" s="167"/>
      <c r="F14" s="142"/>
      <c r="G14" s="55"/>
      <c r="H14" s="153" t="s">
        <v>90</v>
      </c>
      <c r="I14" s="152"/>
      <c r="J14" s="151"/>
      <c r="K14" s="55"/>
      <c r="L14" s="250"/>
      <c r="M14" s="77" t="s">
        <v>89</v>
      </c>
      <c r="N14" s="76"/>
      <c r="O14" s="75"/>
    </row>
    <row r="15" spans="1:247" s="54" customFormat="1" ht="22.5" customHeight="1">
      <c r="A15" s="132" t="s">
        <v>88</v>
      </c>
      <c r="B15" s="131"/>
      <c r="C15" s="130"/>
      <c r="D15" s="166" t="s">
        <v>87</v>
      </c>
      <c r="E15" s="165"/>
      <c r="F15" s="164"/>
      <c r="G15" s="55"/>
      <c r="H15" s="163" t="s">
        <v>86</v>
      </c>
      <c r="I15" s="162">
        <f>SUM(I12:I14)</f>
        <v>0</v>
      </c>
      <c r="J15" s="69">
        <f>SUM(J12:J14)</f>
        <v>0</v>
      </c>
      <c r="K15" s="55"/>
      <c r="L15" s="250"/>
      <c r="M15" s="156" t="s">
        <v>25</v>
      </c>
      <c r="N15" s="76"/>
      <c r="O15" s="75"/>
    </row>
    <row r="16" spans="1:247" s="54" customFormat="1" ht="22.5" customHeight="1">
      <c r="A16" s="111" t="s">
        <v>85</v>
      </c>
      <c r="B16" s="110">
        <f>SUM(B12:B15)</f>
        <v>0</v>
      </c>
      <c r="C16" s="109">
        <f>SUM(C12:C15)</f>
        <v>0</v>
      </c>
      <c r="D16" s="161" t="s">
        <v>84</v>
      </c>
      <c r="E16" s="160"/>
      <c r="F16" s="75"/>
      <c r="G16" s="55"/>
      <c r="H16" s="159" t="s">
        <v>83</v>
      </c>
      <c r="I16" s="158"/>
      <c r="J16" s="157"/>
      <c r="K16" s="55"/>
      <c r="L16" s="250"/>
      <c r="M16" s="156" t="s">
        <v>82</v>
      </c>
      <c r="N16" s="76"/>
      <c r="O16" s="75"/>
    </row>
    <row r="17" spans="1:15" s="54" customFormat="1" ht="22.5" customHeight="1">
      <c r="A17" s="74" t="s">
        <v>81</v>
      </c>
      <c r="B17" s="73">
        <f>B9+B11+B16</f>
        <v>0</v>
      </c>
      <c r="C17" s="72">
        <f>C9+C11+C16</f>
        <v>0</v>
      </c>
      <c r="D17" s="155" t="s">
        <v>80</v>
      </c>
      <c r="E17" s="154"/>
      <c r="F17" s="92"/>
      <c r="G17" s="55"/>
      <c r="H17" s="153" t="s">
        <v>79</v>
      </c>
      <c r="I17" s="152"/>
      <c r="J17" s="151"/>
      <c r="K17" s="55"/>
      <c r="L17" s="250"/>
      <c r="M17" s="150" t="s">
        <v>78</v>
      </c>
      <c r="N17" s="90"/>
      <c r="O17" s="92"/>
    </row>
    <row r="18" spans="1:15" s="54" customFormat="1" ht="22.5" customHeight="1" thickBot="1">
      <c r="A18" s="106" t="s">
        <v>77</v>
      </c>
      <c r="B18" s="105"/>
      <c r="C18" s="104"/>
      <c r="D18" s="149" t="s">
        <v>76</v>
      </c>
      <c r="E18" s="148">
        <f>SUM(E14:E17)</f>
        <v>0</v>
      </c>
      <c r="F18" s="147">
        <f>SUM(F14:F17)</f>
        <v>0</v>
      </c>
      <c r="G18" s="55"/>
      <c r="H18" s="146" t="s">
        <v>75</v>
      </c>
      <c r="I18" s="145">
        <f>SUM(I16:I17)</f>
        <v>0</v>
      </c>
      <c r="J18" s="144">
        <f>SUM(J16:J17)</f>
        <v>0</v>
      </c>
      <c r="K18" s="55"/>
      <c r="L18" s="251" t="s">
        <v>74</v>
      </c>
      <c r="M18" s="143" t="s">
        <v>73</v>
      </c>
      <c r="N18" s="122"/>
      <c r="O18" s="142"/>
    </row>
    <row r="19" spans="1:15" s="54" customFormat="1" ht="22.5" customHeight="1" thickTop="1" thickBot="1">
      <c r="A19" s="98" t="s">
        <v>72</v>
      </c>
      <c r="B19" s="76"/>
      <c r="C19" s="97"/>
      <c r="D19" s="141" t="s">
        <v>71</v>
      </c>
      <c r="E19" s="140">
        <f>E13+E18</f>
        <v>0</v>
      </c>
      <c r="F19" s="139">
        <f>F13+F18</f>
        <v>0</v>
      </c>
      <c r="G19" s="55"/>
      <c r="H19" s="126" t="s">
        <v>70</v>
      </c>
      <c r="I19" s="125">
        <f>I11+I15-I18</f>
        <v>0</v>
      </c>
      <c r="J19" s="124">
        <f>J11+J15-J18</f>
        <v>0</v>
      </c>
      <c r="K19" s="55"/>
      <c r="L19" s="252"/>
      <c r="M19" s="99" t="s">
        <v>69</v>
      </c>
      <c r="N19" s="76"/>
      <c r="O19" s="75"/>
    </row>
    <row r="20" spans="1:15" s="54" customFormat="1" ht="22.5" customHeight="1" thickTop="1">
      <c r="A20" s="98" t="s">
        <v>68</v>
      </c>
      <c r="B20" s="76"/>
      <c r="C20" s="97"/>
      <c r="D20" s="138" t="s">
        <v>67</v>
      </c>
      <c r="E20" s="137"/>
      <c r="F20" s="136"/>
      <c r="G20" s="55"/>
      <c r="H20" s="135" t="s">
        <v>66</v>
      </c>
      <c r="I20" s="134"/>
      <c r="J20" s="133"/>
      <c r="K20" s="55"/>
      <c r="L20" s="252"/>
      <c r="M20" s="99" t="s">
        <v>65</v>
      </c>
      <c r="N20" s="76"/>
      <c r="O20" s="75"/>
    </row>
    <row r="21" spans="1:15" s="54" customFormat="1" ht="22.5" customHeight="1" thickBot="1">
      <c r="A21" s="132" t="s">
        <v>64</v>
      </c>
      <c r="B21" s="131"/>
      <c r="C21" s="130"/>
      <c r="D21" s="120" t="s">
        <v>63</v>
      </c>
      <c r="E21" s="119"/>
      <c r="F21" s="118"/>
      <c r="G21" s="55"/>
      <c r="H21" s="129" t="s">
        <v>62</v>
      </c>
      <c r="I21" s="128"/>
      <c r="J21" s="127"/>
      <c r="K21" s="55"/>
      <c r="L21" s="252"/>
      <c r="M21" s="99" t="s">
        <v>61</v>
      </c>
      <c r="N21" s="76"/>
      <c r="O21" s="75"/>
    </row>
    <row r="22" spans="1:15" s="54" customFormat="1" ht="22.5" customHeight="1" thickTop="1" thickBot="1">
      <c r="A22" s="83" t="s">
        <v>60</v>
      </c>
      <c r="B22" s="82">
        <f>SUM(B18:B21)</f>
        <v>0</v>
      </c>
      <c r="C22" s="81">
        <f>SUM(C18:C21)</f>
        <v>0</v>
      </c>
      <c r="D22" s="120" t="s">
        <v>59</v>
      </c>
      <c r="E22" s="119"/>
      <c r="F22" s="118"/>
      <c r="G22" s="55"/>
      <c r="H22" s="126" t="s">
        <v>58</v>
      </c>
      <c r="I22" s="125">
        <f>I19+I20-I21</f>
        <v>0</v>
      </c>
      <c r="J22" s="124">
        <f>J19+J20-J21</f>
        <v>0</v>
      </c>
      <c r="K22" s="55"/>
      <c r="L22" s="252"/>
      <c r="M22" s="99" t="s">
        <v>57</v>
      </c>
      <c r="N22" s="76"/>
      <c r="O22" s="75"/>
    </row>
    <row r="23" spans="1:15" s="54" customFormat="1" ht="22.5" customHeight="1" thickTop="1" thickBot="1">
      <c r="A23" s="123" t="s">
        <v>56</v>
      </c>
      <c r="B23" s="122"/>
      <c r="C23" s="121"/>
      <c r="D23" s="120" t="s">
        <v>55</v>
      </c>
      <c r="E23" s="119"/>
      <c r="F23" s="118"/>
      <c r="G23" s="55"/>
      <c r="H23" s="117" t="s">
        <v>54</v>
      </c>
      <c r="I23" s="116"/>
      <c r="J23" s="115"/>
      <c r="K23" s="55"/>
      <c r="L23" s="252"/>
      <c r="M23" s="99" t="s">
        <v>53</v>
      </c>
      <c r="N23" s="76"/>
      <c r="O23" s="75"/>
    </row>
    <row r="24" spans="1:15" s="54" customFormat="1" ht="22.5" customHeight="1" thickBot="1">
      <c r="A24" s="98" t="s">
        <v>52</v>
      </c>
      <c r="B24" s="76"/>
      <c r="C24" s="97"/>
      <c r="D24" s="88"/>
      <c r="E24" s="114"/>
      <c r="F24" s="87"/>
      <c r="G24" s="55"/>
      <c r="H24" s="234" t="s">
        <v>141</v>
      </c>
      <c r="I24" s="113">
        <f>I22-I23</f>
        <v>0</v>
      </c>
      <c r="J24" s="112">
        <f>J22-J23</f>
        <v>0</v>
      </c>
      <c r="K24" s="55"/>
      <c r="L24" s="252"/>
      <c r="M24" s="99" t="s">
        <v>51</v>
      </c>
      <c r="N24" s="76"/>
      <c r="O24" s="75"/>
    </row>
    <row r="25" spans="1:15" s="54" customFormat="1" ht="22.5" customHeight="1" thickBot="1">
      <c r="A25" s="111" t="s">
        <v>50</v>
      </c>
      <c r="B25" s="110">
        <f>SUM(B23:B24)</f>
        <v>0</v>
      </c>
      <c r="C25" s="109">
        <f>SUM(C23:C24)</f>
        <v>0</v>
      </c>
      <c r="D25" s="88"/>
      <c r="F25" s="87"/>
      <c r="G25" s="55"/>
      <c r="H25" s="108"/>
      <c r="I25" s="107"/>
      <c r="J25" s="107"/>
      <c r="K25" s="55"/>
      <c r="L25" s="252"/>
      <c r="M25" s="99" t="s">
        <v>49</v>
      </c>
      <c r="N25" s="76"/>
      <c r="O25" s="75"/>
    </row>
    <row r="26" spans="1:15" s="54" customFormat="1" ht="22.5" customHeight="1" thickBot="1">
      <c r="A26" s="106" t="s">
        <v>48</v>
      </c>
      <c r="B26" s="105"/>
      <c r="C26" s="104"/>
      <c r="D26" s="88"/>
      <c r="F26" s="87"/>
      <c r="G26" s="55"/>
      <c r="H26" s="103" t="s">
        <v>140</v>
      </c>
      <c r="I26" s="102"/>
      <c r="J26" s="101"/>
      <c r="K26" s="55"/>
      <c r="L26" s="252"/>
      <c r="M26" s="99" t="s">
        <v>47</v>
      </c>
      <c r="N26" s="76"/>
      <c r="O26" s="75"/>
    </row>
    <row r="27" spans="1:15" s="54" customFormat="1" ht="22.5" customHeight="1" thickBot="1">
      <c r="A27" s="98" t="s">
        <v>46</v>
      </c>
      <c r="B27" s="76"/>
      <c r="C27" s="97"/>
      <c r="D27" s="88"/>
      <c r="F27" s="87"/>
      <c r="G27" s="55"/>
      <c r="H27" s="100"/>
      <c r="K27" s="55"/>
      <c r="L27" s="252"/>
      <c r="M27" s="99" t="s">
        <v>45</v>
      </c>
      <c r="N27" s="76"/>
      <c r="O27" s="75"/>
    </row>
    <row r="28" spans="1:15" s="54" customFormat="1" ht="22.5" customHeight="1" thickBot="1">
      <c r="A28" s="98" t="s">
        <v>44</v>
      </c>
      <c r="B28" s="76"/>
      <c r="C28" s="97"/>
      <c r="D28" s="88"/>
      <c r="F28" s="87"/>
      <c r="G28" s="55"/>
      <c r="H28" s="96" t="s">
        <v>43</v>
      </c>
      <c r="I28" s="95" t="s">
        <v>42</v>
      </c>
      <c r="J28" s="94" t="s">
        <v>41</v>
      </c>
      <c r="K28" s="55"/>
      <c r="L28" s="253"/>
      <c r="M28" s="93" t="s">
        <v>40</v>
      </c>
      <c r="N28" s="90"/>
      <c r="O28" s="92"/>
    </row>
    <row r="29" spans="1:15" s="54" customFormat="1" ht="22.5" customHeight="1" thickTop="1">
      <c r="A29" s="91" t="s">
        <v>39</v>
      </c>
      <c r="B29" s="90"/>
      <c r="C29" s="89"/>
      <c r="D29" s="88"/>
      <c r="F29" s="87"/>
      <c r="G29" s="55"/>
      <c r="H29" s="86" t="str">
        <f>L3</f>
        <v>㉓人財費</v>
      </c>
      <c r="I29" s="85">
        <f>SUM(N3:N11)</f>
        <v>0</v>
      </c>
      <c r="J29" s="84">
        <f>SUM(O3:O11)</f>
        <v>0</v>
      </c>
      <c r="K29" s="55"/>
      <c r="L29" s="254" t="s">
        <v>38</v>
      </c>
      <c r="M29" s="77" t="s">
        <v>37</v>
      </c>
      <c r="N29" s="76"/>
      <c r="O29" s="75"/>
    </row>
    <row r="30" spans="1:15" s="54" customFormat="1" ht="22.5" customHeight="1">
      <c r="A30" s="83" t="s">
        <v>36</v>
      </c>
      <c r="B30" s="82">
        <f>SUM(B26:B29)</f>
        <v>0</v>
      </c>
      <c r="C30" s="81">
        <f>SUM(C26:C29)</f>
        <v>0</v>
      </c>
      <c r="D30" s="80"/>
      <c r="E30" s="79"/>
      <c r="F30" s="78"/>
      <c r="G30" s="55"/>
      <c r="H30" s="71" t="str">
        <f>L12</f>
        <v>㉔顧客費</v>
      </c>
      <c r="I30" s="70">
        <f>SUM(N12:N17)</f>
        <v>0</v>
      </c>
      <c r="J30" s="69">
        <f>SUM(O12:O17)</f>
        <v>0</v>
      </c>
      <c r="K30" s="55"/>
      <c r="L30" s="254"/>
      <c r="M30" s="77" t="s">
        <v>35</v>
      </c>
      <c r="N30" s="76"/>
      <c r="O30" s="75"/>
    </row>
    <row r="31" spans="1:15" s="54" customFormat="1" ht="22.5" customHeight="1">
      <c r="A31" s="74" t="s">
        <v>34</v>
      </c>
      <c r="B31" s="73">
        <f>B22+B25+B30</f>
        <v>0</v>
      </c>
      <c r="C31" s="72">
        <f>C22+C25+C30</f>
        <v>0</v>
      </c>
      <c r="D31" s="261" t="s">
        <v>33</v>
      </c>
      <c r="E31" s="263">
        <f>B33-E19</f>
        <v>0</v>
      </c>
      <c r="F31" s="265">
        <f>C33-F19</f>
        <v>0</v>
      </c>
      <c r="G31" s="55"/>
      <c r="H31" s="71" t="str">
        <f>L18</f>
        <v>㉕店舗維持費</v>
      </c>
      <c r="I31" s="70">
        <f>SUM(N18:N28)</f>
        <v>0</v>
      </c>
      <c r="J31" s="69">
        <f>SUM(O18:O28)</f>
        <v>0</v>
      </c>
      <c r="K31" s="55"/>
      <c r="L31" s="254"/>
      <c r="M31" s="77" t="s">
        <v>32</v>
      </c>
      <c r="N31" s="76"/>
      <c r="O31" s="75"/>
    </row>
    <row r="32" spans="1:15" s="54" customFormat="1" ht="22.5" customHeight="1" thickBot="1">
      <c r="A32" s="74" t="s">
        <v>31</v>
      </c>
      <c r="B32" s="73">
        <v>0</v>
      </c>
      <c r="C32" s="72">
        <v>0</v>
      </c>
      <c r="D32" s="262"/>
      <c r="E32" s="264"/>
      <c r="F32" s="266"/>
      <c r="G32" s="55"/>
      <c r="H32" s="71" t="str">
        <f>L29</f>
        <v>㉖その他経費</v>
      </c>
      <c r="I32" s="70">
        <f>SUM(N29:N32)</f>
        <v>0</v>
      </c>
      <c r="J32" s="69">
        <f>SUM(O29:O32)</f>
        <v>0</v>
      </c>
      <c r="K32" s="55"/>
      <c r="L32" s="255"/>
      <c r="M32" s="68" t="s">
        <v>26</v>
      </c>
      <c r="N32" s="67"/>
      <c r="O32" s="66"/>
    </row>
    <row r="33" spans="1:247" s="54" customFormat="1" ht="22.5" customHeight="1" thickBot="1">
      <c r="A33" s="65" t="s">
        <v>30</v>
      </c>
      <c r="B33" s="64">
        <f>B17+B31+B32</f>
        <v>0</v>
      </c>
      <c r="C33" s="63">
        <f>C17+C31+C32</f>
        <v>0</v>
      </c>
      <c r="D33" s="62" t="s">
        <v>29</v>
      </c>
      <c r="E33" s="61">
        <f>E19+E31</f>
        <v>0</v>
      </c>
      <c r="F33" s="60">
        <f>F19+F31</f>
        <v>0</v>
      </c>
      <c r="G33" s="55"/>
      <c r="H33" s="59" t="str">
        <f>L33</f>
        <v>⑧販売管理費計＝㉑～㉔</v>
      </c>
      <c r="I33" s="58">
        <f>SUM(I29:I32)</f>
        <v>0</v>
      </c>
      <c r="J33" s="57">
        <f>SUM(J29:J32)</f>
        <v>0</v>
      </c>
      <c r="K33" s="55"/>
      <c r="L33" s="247" t="s">
        <v>28</v>
      </c>
      <c r="M33" s="248"/>
      <c r="N33" s="246">
        <f>SUM(
N3:N32)</f>
        <v>0</v>
      </c>
      <c r="O33" s="56">
        <f>SUM(O3:O32)</f>
        <v>0</v>
      </c>
    </row>
    <row r="34" spans="1:247" s="53" customFormat="1" ht="22.5" customHeight="1">
      <c r="A34" s="49"/>
      <c r="B34" s="49"/>
      <c r="C34" s="49"/>
      <c r="D34" s="52"/>
      <c r="E34" s="51"/>
      <c r="F34" s="51"/>
      <c r="G34" s="49"/>
      <c r="H34" s="50"/>
      <c r="I34" s="49"/>
      <c r="L34" s="49"/>
      <c r="M34" s="49"/>
      <c r="N34" s="49"/>
      <c r="O34" s="49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48"/>
      <c r="IF34" s="48"/>
      <c r="IG34" s="48"/>
      <c r="IH34" s="48"/>
      <c r="II34" s="48"/>
      <c r="IJ34" s="48"/>
      <c r="IK34" s="48"/>
      <c r="IL34" s="48"/>
      <c r="IM34" s="48"/>
    </row>
    <row r="35" spans="1:247" s="53" customFormat="1" ht="22.5" customHeight="1"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48"/>
      <c r="IF35" s="48"/>
      <c r="IG35" s="48"/>
      <c r="IH35" s="48"/>
      <c r="II35" s="48"/>
      <c r="IJ35" s="48"/>
      <c r="IK35" s="48"/>
      <c r="IL35" s="48"/>
      <c r="IM35" s="48"/>
    </row>
    <row r="36" spans="1:247" s="53" customFormat="1" ht="22.5" customHeight="1"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48"/>
      <c r="IM36" s="48"/>
    </row>
    <row r="37" spans="1:247" s="53" customFormat="1" ht="22.5" customHeight="1"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48"/>
      <c r="IF37" s="48"/>
      <c r="IG37" s="48"/>
      <c r="IH37" s="48"/>
      <c r="II37" s="48"/>
      <c r="IJ37" s="48"/>
      <c r="IK37" s="48"/>
      <c r="IL37" s="48"/>
      <c r="IM37" s="48"/>
    </row>
    <row r="38" spans="1:247" s="53" customFormat="1" ht="22.5" customHeight="1"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48"/>
      <c r="IF38" s="48"/>
      <c r="IG38" s="48"/>
      <c r="IH38" s="48"/>
      <c r="II38" s="48"/>
      <c r="IJ38" s="48"/>
      <c r="IK38" s="48"/>
      <c r="IL38" s="48"/>
      <c r="IM38" s="48"/>
    </row>
    <row r="39" spans="1:247" s="53" customFormat="1" ht="22.5" customHeight="1"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48"/>
      <c r="IF39" s="48"/>
      <c r="IG39" s="48"/>
      <c r="IH39" s="48"/>
      <c r="II39" s="48"/>
      <c r="IJ39" s="48"/>
      <c r="IK39" s="48"/>
      <c r="IL39" s="48"/>
      <c r="IM39" s="48"/>
    </row>
    <row r="40" spans="1:247" s="53" customFormat="1" ht="22.5" customHeight="1"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48"/>
      <c r="IF40" s="48"/>
      <c r="IG40" s="48"/>
      <c r="IH40" s="48"/>
      <c r="II40" s="48"/>
      <c r="IJ40" s="48"/>
      <c r="IK40" s="48"/>
      <c r="IL40" s="48"/>
      <c r="IM40" s="48"/>
    </row>
    <row r="41" spans="1:247" s="53" customFormat="1" ht="22.5" customHeight="1"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8"/>
      <c r="FX41" s="48"/>
      <c r="FY41" s="48"/>
      <c r="FZ41" s="48"/>
      <c r="GA41" s="48"/>
      <c r="GB41" s="48"/>
      <c r="GC41" s="48"/>
      <c r="GD41" s="48"/>
      <c r="GE41" s="48"/>
      <c r="GF41" s="48"/>
      <c r="GG41" s="48"/>
      <c r="GH41" s="48"/>
      <c r="GI41" s="48"/>
      <c r="GJ41" s="48"/>
      <c r="GK41" s="48"/>
      <c r="GL41" s="48"/>
      <c r="GM41" s="48"/>
      <c r="GN41" s="48"/>
      <c r="GO41" s="48"/>
      <c r="GP41" s="48"/>
      <c r="GQ41" s="48"/>
      <c r="GR41" s="48"/>
      <c r="GS41" s="48"/>
      <c r="GT41" s="48"/>
      <c r="GU41" s="48"/>
      <c r="GV41" s="48"/>
      <c r="GW41" s="48"/>
      <c r="GX41" s="48"/>
      <c r="GY41" s="48"/>
      <c r="GZ41" s="48"/>
      <c r="HA41" s="48"/>
      <c r="HB41" s="48"/>
      <c r="HC41" s="48"/>
      <c r="HD41" s="48"/>
      <c r="HE41" s="48"/>
      <c r="HF41" s="48"/>
      <c r="HG41" s="48"/>
      <c r="HH41" s="48"/>
      <c r="HI41" s="48"/>
      <c r="HJ41" s="48"/>
      <c r="HK41" s="48"/>
      <c r="HL41" s="48"/>
      <c r="HM41" s="48"/>
      <c r="HN41" s="48"/>
      <c r="HO41" s="48"/>
      <c r="HP41" s="48"/>
      <c r="HQ41" s="48"/>
      <c r="HR41" s="48"/>
      <c r="HS41" s="48"/>
      <c r="HT41" s="48"/>
      <c r="HU41" s="48"/>
      <c r="HV41" s="48"/>
      <c r="HW41" s="48"/>
      <c r="HX41" s="48"/>
      <c r="HY41" s="48"/>
      <c r="HZ41" s="48"/>
      <c r="IA41" s="48"/>
      <c r="IB41" s="48"/>
      <c r="IC41" s="48"/>
      <c r="ID41" s="48"/>
      <c r="IE41" s="48"/>
      <c r="IF41" s="48"/>
      <c r="IG41" s="48"/>
      <c r="IH41" s="48"/>
      <c r="II41" s="48"/>
      <c r="IJ41" s="48"/>
      <c r="IK41" s="48"/>
      <c r="IL41" s="48"/>
      <c r="IM41" s="48"/>
    </row>
    <row r="42" spans="1:247" s="53" customFormat="1" ht="22.5" customHeight="1"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8"/>
      <c r="DX42" s="48"/>
      <c r="DY42" s="48"/>
      <c r="DZ42" s="48"/>
      <c r="EA42" s="48"/>
      <c r="EB42" s="48"/>
      <c r="EC42" s="48"/>
      <c r="ED42" s="48"/>
      <c r="EE42" s="48"/>
      <c r="EF42" s="48"/>
      <c r="EG42" s="48"/>
      <c r="EH42" s="48"/>
      <c r="EI42" s="48"/>
      <c r="EJ42" s="48"/>
      <c r="EK42" s="48"/>
      <c r="EL42" s="48"/>
      <c r="EM42" s="48"/>
      <c r="EN42" s="48"/>
      <c r="EO42" s="48"/>
      <c r="EP42" s="48"/>
      <c r="EQ42" s="48"/>
      <c r="ER42" s="48"/>
      <c r="ES42" s="48"/>
      <c r="ET42" s="48"/>
      <c r="EU42" s="48"/>
      <c r="EV42" s="48"/>
      <c r="EW42" s="48"/>
      <c r="EX42" s="48"/>
      <c r="EY42" s="48"/>
      <c r="EZ42" s="48"/>
      <c r="FA42" s="48"/>
      <c r="FB42" s="48"/>
      <c r="FC42" s="48"/>
      <c r="FD42" s="48"/>
      <c r="FE42" s="48"/>
      <c r="FF42" s="48"/>
      <c r="FG42" s="48"/>
      <c r="FH42" s="48"/>
      <c r="FI42" s="48"/>
      <c r="FJ42" s="48"/>
      <c r="FK42" s="48"/>
      <c r="FL42" s="48"/>
      <c r="FM42" s="48"/>
      <c r="FN42" s="48"/>
      <c r="FO42" s="48"/>
      <c r="FP42" s="48"/>
      <c r="FQ42" s="48"/>
      <c r="FR42" s="48"/>
      <c r="FS42" s="48"/>
      <c r="FT42" s="48"/>
      <c r="FU42" s="48"/>
      <c r="FV42" s="48"/>
      <c r="FW42" s="48"/>
      <c r="FX42" s="48"/>
      <c r="FY42" s="48"/>
      <c r="FZ42" s="48"/>
      <c r="GA42" s="48"/>
      <c r="GB42" s="48"/>
      <c r="GC42" s="48"/>
      <c r="GD42" s="48"/>
      <c r="GE42" s="48"/>
      <c r="GF42" s="48"/>
      <c r="GG42" s="48"/>
      <c r="GH42" s="48"/>
      <c r="GI42" s="48"/>
      <c r="GJ42" s="48"/>
      <c r="GK42" s="48"/>
      <c r="GL42" s="48"/>
      <c r="GM42" s="48"/>
      <c r="GN42" s="48"/>
      <c r="GO42" s="48"/>
      <c r="GP42" s="48"/>
      <c r="GQ42" s="48"/>
      <c r="GR42" s="48"/>
      <c r="GS42" s="48"/>
      <c r="GT42" s="48"/>
      <c r="GU42" s="48"/>
      <c r="GV42" s="48"/>
      <c r="GW42" s="48"/>
      <c r="GX42" s="48"/>
      <c r="GY42" s="48"/>
      <c r="GZ42" s="48"/>
      <c r="HA42" s="48"/>
      <c r="HB42" s="48"/>
      <c r="HC42" s="48"/>
      <c r="HD42" s="48"/>
      <c r="HE42" s="48"/>
      <c r="HF42" s="48"/>
      <c r="HG42" s="48"/>
      <c r="HH42" s="48"/>
      <c r="HI42" s="48"/>
      <c r="HJ42" s="48"/>
      <c r="HK42" s="48"/>
      <c r="HL42" s="48"/>
      <c r="HM42" s="48"/>
      <c r="HN42" s="48"/>
      <c r="HO42" s="48"/>
      <c r="HP42" s="48"/>
      <c r="HQ42" s="48"/>
      <c r="HR42" s="48"/>
      <c r="HS42" s="48"/>
      <c r="HT42" s="48"/>
      <c r="HU42" s="48"/>
      <c r="HV42" s="48"/>
      <c r="HW42" s="48"/>
      <c r="HX42" s="48"/>
      <c r="HY42" s="48"/>
      <c r="HZ42" s="48"/>
      <c r="IA42" s="48"/>
      <c r="IB42" s="48"/>
      <c r="IC42" s="48"/>
      <c r="ID42" s="48"/>
      <c r="IE42" s="48"/>
      <c r="IF42" s="48"/>
      <c r="IG42" s="48"/>
      <c r="IH42" s="48"/>
      <c r="II42" s="48"/>
      <c r="IJ42" s="48"/>
      <c r="IK42" s="48"/>
      <c r="IL42" s="48"/>
      <c r="IM42" s="48"/>
    </row>
    <row r="43" spans="1:247" s="53" customFormat="1" ht="22.5" customHeight="1"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  <c r="CJ43" s="48"/>
      <c r="CK43" s="48"/>
      <c r="CL43" s="48"/>
      <c r="CM43" s="48"/>
      <c r="CN43" s="48"/>
      <c r="CO43" s="48"/>
      <c r="CP43" s="48"/>
      <c r="CQ43" s="48"/>
      <c r="CR43" s="48"/>
      <c r="CS43" s="48"/>
      <c r="CT43" s="48"/>
      <c r="CU43" s="48"/>
      <c r="CV43" s="48"/>
      <c r="CW43" s="48"/>
      <c r="CX43" s="48"/>
      <c r="CY43" s="48"/>
      <c r="CZ43" s="48"/>
      <c r="DA43" s="48"/>
      <c r="DB43" s="48"/>
      <c r="DC43" s="48"/>
      <c r="DD43" s="48"/>
      <c r="DE43" s="48"/>
      <c r="DF43" s="48"/>
      <c r="DG43" s="48"/>
      <c r="DH43" s="48"/>
      <c r="DI43" s="48"/>
      <c r="DJ43" s="48"/>
      <c r="DK43" s="48"/>
      <c r="DL43" s="48"/>
      <c r="DM43" s="48"/>
      <c r="DN43" s="48"/>
      <c r="DO43" s="48"/>
      <c r="DP43" s="48"/>
      <c r="DQ43" s="48"/>
      <c r="DR43" s="48"/>
      <c r="DS43" s="48"/>
      <c r="DT43" s="48"/>
      <c r="DU43" s="48"/>
      <c r="DV43" s="48"/>
      <c r="DW43" s="48"/>
      <c r="DX43" s="48"/>
      <c r="DY43" s="48"/>
      <c r="DZ43" s="48"/>
      <c r="EA43" s="48"/>
      <c r="EB43" s="48"/>
      <c r="EC43" s="48"/>
      <c r="ED43" s="48"/>
      <c r="EE43" s="48"/>
      <c r="EF43" s="48"/>
      <c r="EG43" s="48"/>
      <c r="EH43" s="48"/>
      <c r="EI43" s="48"/>
      <c r="EJ43" s="48"/>
      <c r="EK43" s="48"/>
      <c r="EL43" s="48"/>
      <c r="EM43" s="48"/>
      <c r="EN43" s="48"/>
      <c r="EO43" s="48"/>
      <c r="EP43" s="48"/>
      <c r="EQ43" s="48"/>
      <c r="ER43" s="48"/>
      <c r="ES43" s="48"/>
      <c r="ET43" s="48"/>
      <c r="EU43" s="48"/>
      <c r="EV43" s="48"/>
      <c r="EW43" s="48"/>
      <c r="EX43" s="48"/>
      <c r="EY43" s="48"/>
      <c r="EZ43" s="48"/>
      <c r="FA43" s="48"/>
      <c r="FB43" s="48"/>
      <c r="FC43" s="48"/>
      <c r="FD43" s="48"/>
      <c r="FE43" s="48"/>
      <c r="FF43" s="48"/>
      <c r="FG43" s="48"/>
      <c r="FH43" s="48"/>
      <c r="FI43" s="48"/>
      <c r="FJ43" s="48"/>
      <c r="FK43" s="48"/>
      <c r="FL43" s="48"/>
      <c r="FM43" s="48"/>
      <c r="FN43" s="48"/>
      <c r="FO43" s="48"/>
      <c r="FP43" s="48"/>
      <c r="FQ43" s="48"/>
      <c r="FR43" s="48"/>
      <c r="FS43" s="48"/>
      <c r="FT43" s="48"/>
      <c r="FU43" s="48"/>
      <c r="FV43" s="48"/>
      <c r="FW43" s="48"/>
      <c r="FX43" s="48"/>
      <c r="FY43" s="48"/>
      <c r="FZ43" s="48"/>
      <c r="GA43" s="48"/>
      <c r="GB43" s="48"/>
      <c r="GC43" s="48"/>
      <c r="GD43" s="48"/>
      <c r="GE43" s="48"/>
      <c r="GF43" s="48"/>
      <c r="GG43" s="48"/>
      <c r="GH43" s="48"/>
      <c r="GI43" s="48"/>
      <c r="GJ43" s="48"/>
      <c r="GK43" s="48"/>
      <c r="GL43" s="48"/>
      <c r="GM43" s="48"/>
      <c r="GN43" s="48"/>
      <c r="GO43" s="48"/>
      <c r="GP43" s="48"/>
      <c r="GQ43" s="48"/>
      <c r="GR43" s="48"/>
      <c r="GS43" s="48"/>
      <c r="GT43" s="48"/>
      <c r="GU43" s="48"/>
      <c r="GV43" s="48"/>
      <c r="GW43" s="48"/>
      <c r="GX43" s="48"/>
      <c r="GY43" s="48"/>
      <c r="GZ43" s="48"/>
      <c r="HA43" s="48"/>
      <c r="HB43" s="48"/>
      <c r="HC43" s="48"/>
      <c r="HD43" s="48"/>
      <c r="HE43" s="48"/>
      <c r="HF43" s="48"/>
      <c r="HG43" s="48"/>
      <c r="HH43" s="48"/>
      <c r="HI43" s="48"/>
      <c r="HJ43" s="48"/>
      <c r="HK43" s="48"/>
      <c r="HL43" s="48"/>
      <c r="HM43" s="48"/>
      <c r="HN43" s="48"/>
      <c r="HO43" s="48"/>
      <c r="HP43" s="48"/>
      <c r="HQ43" s="48"/>
      <c r="HR43" s="48"/>
      <c r="HS43" s="48"/>
      <c r="HT43" s="48"/>
      <c r="HU43" s="48"/>
      <c r="HV43" s="48"/>
      <c r="HW43" s="48"/>
      <c r="HX43" s="48"/>
      <c r="HY43" s="48"/>
      <c r="HZ43" s="48"/>
      <c r="IA43" s="48"/>
      <c r="IB43" s="48"/>
      <c r="IC43" s="48"/>
      <c r="ID43" s="48"/>
      <c r="IE43" s="48"/>
      <c r="IF43" s="48"/>
      <c r="IG43" s="48"/>
      <c r="IH43" s="48"/>
      <c r="II43" s="48"/>
      <c r="IJ43" s="48"/>
      <c r="IK43" s="48"/>
      <c r="IL43" s="48"/>
      <c r="IM43" s="48"/>
    </row>
    <row r="44" spans="1:247" s="53" customFormat="1" ht="22.5" customHeight="1"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8"/>
      <c r="CA44" s="48"/>
      <c r="CB44" s="48"/>
      <c r="CC44" s="48"/>
      <c r="CD44" s="48"/>
      <c r="CE44" s="48"/>
      <c r="CF44" s="48"/>
      <c r="CG44" s="48"/>
      <c r="CH44" s="48"/>
      <c r="CI44" s="48"/>
      <c r="CJ44" s="48"/>
      <c r="CK44" s="48"/>
      <c r="CL44" s="48"/>
      <c r="CM44" s="48"/>
      <c r="CN44" s="48"/>
      <c r="CO44" s="48"/>
      <c r="CP44" s="48"/>
      <c r="CQ44" s="48"/>
      <c r="CR44" s="48"/>
      <c r="CS44" s="48"/>
      <c r="CT44" s="48"/>
      <c r="CU44" s="48"/>
      <c r="CV44" s="48"/>
      <c r="CW44" s="48"/>
      <c r="CX44" s="48"/>
      <c r="CY44" s="48"/>
      <c r="CZ44" s="48"/>
      <c r="DA44" s="48"/>
      <c r="DB44" s="48"/>
      <c r="DC44" s="48"/>
      <c r="DD44" s="48"/>
      <c r="DE44" s="48"/>
      <c r="DF44" s="48"/>
      <c r="DG44" s="48"/>
      <c r="DH44" s="48"/>
      <c r="DI44" s="48"/>
      <c r="DJ44" s="48"/>
      <c r="DK44" s="48"/>
      <c r="DL44" s="48"/>
      <c r="DM44" s="48"/>
      <c r="DN44" s="48"/>
      <c r="DO44" s="48"/>
      <c r="DP44" s="48"/>
      <c r="DQ44" s="48"/>
      <c r="DR44" s="48"/>
      <c r="DS44" s="48"/>
      <c r="DT44" s="48"/>
      <c r="DU44" s="48"/>
      <c r="DV44" s="48"/>
      <c r="DW44" s="48"/>
      <c r="DX44" s="48"/>
      <c r="DY44" s="48"/>
      <c r="DZ44" s="48"/>
      <c r="EA44" s="48"/>
      <c r="EB44" s="48"/>
      <c r="EC44" s="48"/>
      <c r="ED44" s="48"/>
      <c r="EE44" s="48"/>
      <c r="EF44" s="48"/>
      <c r="EG44" s="48"/>
      <c r="EH44" s="48"/>
      <c r="EI44" s="48"/>
      <c r="EJ44" s="48"/>
      <c r="EK44" s="48"/>
      <c r="EL44" s="48"/>
      <c r="EM44" s="48"/>
      <c r="EN44" s="48"/>
      <c r="EO44" s="48"/>
      <c r="EP44" s="48"/>
      <c r="EQ44" s="48"/>
      <c r="ER44" s="48"/>
      <c r="ES44" s="48"/>
      <c r="ET44" s="48"/>
      <c r="EU44" s="48"/>
      <c r="EV44" s="48"/>
      <c r="EW44" s="48"/>
      <c r="EX44" s="48"/>
      <c r="EY44" s="48"/>
      <c r="EZ44" s="48"/>
      <c r="FA44" s="48"/>
      <c r="FB44" s="48"/>
      <c r="FC44" s="48"/>
      <c r="FD44" s="48"/>
      <c r="FE44" s="48"/>
      <c r="FF44" s="48"/>
      <c r="FG44" s="48"/>
      <c r="FH44" s="48"/>
      <c r="FI44" s="48"/>
      <c r="FJ44" s="48"/>
      <c r="FK44" s="48"/>
      <c r="FL44" s="48"/>
      <c r="FM44" s="48"/>
      <c r="FN44" s="48"/>
      <c r="FO44" s="48"/>
      <c r="FP44" s="48"/>
      <c r="FQ44" s="48"/>
      <c r="FR44" s="48"/>
      <c r="FS44" s="48"/>
      <c r="FT44" s="48"/>
      <c r="FU44" s="48"/>
      <c r="FV44" s="48"/>
      <c r="FW44" s="48"/>
      <c r="FX44" s="48"/>
      <c r="FY44" s="48"/>
      <c r="FZ44" s="48"/>
      <c r="GA44" s="48"/>
      <c r="GB44" s="48"/>
      <c r="GC44" s="48"/>
      <c r="GD44" s="48"/>
      <c r="GE44" s="48"/>
      <c r="GF44" s="48"/>
      <c r="GG44" s="48"/>
      <c r="GH44" s="48"/>
      <c r="GI44" s="48"/>
      <c r="GJ44" s="48"/>
      <c r="GK44" s="48"/>
      <c r="GL44" s="48"/>
      <c r="GM44" s="48"/>
      <c r="GN44" s="48"/>
      <c r="GO44" s="48"/>
      <c r="GP44" s="48"/>
      <c r="GQ44" s="48"/>
      <c r="GR44" s="48"/>
      <c r="GS44" s="48"/>
      <c r="GT44" s="48"/>
      <c r="GU44" s="48"/>
      <c r="GV44" s="48"/>
      <c r="GW44" s="48"/>
      <c r="GX44" s="48"/>
      <c r="GY44" s="48"/>
      <c r="GZ44" s="48"/>
      <c r="HA44" s="48"/>
      <c r="HB44" s="48"/>
      <c r="HC44" s="48"/>
      <c r="HD44" s="48"/>
      <c r="HE44" s="48"/>
      <c r="HF44" s="48"/>
      <c r="HG44" s="48"/>
      <c r="HH44" s="48"/>
      <c r="HI44" s="48"/>
      <c r="HJ44" s="48"/>
      <c r="HK44" s="48"/>
      <c r="HL44" s="48"/>
      <c r="HM44" s="48"/>
      <c r="HN44" s="48"/>
      <c r="HO44" s="48"/>
      <c r="HP44" s="48"/>
      <c r="HQ44" s="48"/>
      <c r="HR44" s="48"/>
      <c r="HS44" s="48"/>
      <c r="HT44" s="48"/>
      <c r="HU44" s="48"/>
      <c r="HV44" s="48"/>
      <c r="HW44" s="48"/>
      <c r="HX44" s="48"/>
      <c r="HY44" s="48"/>
      <c r="HZ44" s="48"/>
      <c r="IA44" s="48"/>
      <c r="IB44" s="48"/>
      <c r="IC44" s="48"/>
      <c r="ID44" s="48"/>
      <c r="IE44" s="48"/>
      <c r="IF44" s="48"/>
      <c r="IG44" s="48"/>
      <c r="IH44" s="48"/>
      <c r="II44" s="48"/>
      <c r="IJ44" s="48"/>
      <c r="IK44" s="48"/>
      <c r="IL44" s="48"/>
      <c r="IM44" s="48"/>
    </row>
    <row r="45" spans="1:247" s="53" customFormat="1" ht="22.5" customHeight="1">
      <c r="A45" s="49"/>
      <c r="B45" s="49"/>
      <c r="C45" s="49"/>
      <c r="D45" s="52"/>
      <c r="E45" s="51"/>
      <c r="F45" s="51"/>
      <c r="G45" s="49"/>
      <c r="H45" s="50"/>
      <c r="I45" s="49"/>
      <c r="L45" s="49"/>
      <c r="M45" s="49"/>
      <c r="N45" s="49"/>
      <c r="O45" s="49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  <c r="CJ45" s="48"/>
      <c r="CK45" s="48"/>
      <c r="CL45" s="48"/>
      <c r="CM45" s="48"/>
      <c r="CN45" s="48"/>
      <c r="CO45" s="48"/>
      <c r="CP45" s="48"/>
      <c r="CQ45" s="48"/>
      <c r="CR45" s="48"/>
      <c r="CS45" s="48"/>
      <c r="CT45" s="48"/>
      <c r="CU45" s="48"/>
      <c r="CV45" s="48"/>
      <c r="CW45" s="48"/>
      <c r="CX45" s="48"/>
      <c r="CY45" s="48"/>
      <c r="CZ45" s="48"/>
      <c r="DA45" s="48"/>
      <c r="DB45" s="48"/>
      <c r="DC45" s="48"/>
      <c r="DD45" s="48"/>
      <c r="DE45" s="48"/>
      <c r="DF45" s="48"/>
      <c r="DG45" s="48"/>
      <c r="DH45" s="48"/>
      <c r="DI45" s="48"/>
      <c r="DJ45" s="48"/>
      <c r="DK45" s="48"/>
      <c r="DL45" s="48"/>
      <c r="DM45" s="48"/>
      <c r="DN45" s="48"/>
      <c r="DO45" s="48"/>
      <c r="DP45" s="48"/>
      <c r="DQ45" s="48"/>
      <c r="DR45" s="48"/>
      <c r="DS45" s="48"/>
      <c r="DT45" s="48"/>
      <c r="DU45" s="48"/>
      <c r="DV45" s="48"/>
      <c r="DW45" s="48"/>
      <c r="DX45" s="48"/>
      <c r="DY45" s="48"/>
      <c r="DZ45" s="48"/>
      <c r="EA45" s="48"/>
      <c r="EB45" s="48"/>
      <c r="EC45" s="48"/>
      <c r="ED45" s="48"/>
      <c r="EE45" s="48"/>
      <c r="EF45" s="48"/>
      <c r="EG45" s="48"/>
      <c r="EH45" s="48"/>
      <c r="EI45" s="48"/>
      <c r="EJ45" s="48"/>
      <c r="EK45" s="48"/>
      <c r="EL45" s="48"/>
      <c r="EM45" s="48"/>
      <c r="EN45" s="48"/>
      <c r="EO45" s="48"/>
      <c r="EP45" s="48"/>
      <c r="EQ45" s="48"/>
      <c r="ER45" s="48"/>
      <c r="ES45" s="48"/>
      <c r="ET45" s="48"/>
      <c r="EU45" s="48"/>
      <c r="EV45" s="48"/>
      <c r="EW45" s="48"/>
      <c r="EX45" s="48"/>
      <c r="EY45" s="48"/>
      <c r="EZ45" s="48"/>
      <c r="FA45" s="48"/>
      <c r="FB45" s="48"/>
      <c r="FC45" s="48"/>
      <c r="FD45" s="48"/>
      <c r="FE45" s="48"/>
      <c r="FF45" s="48"/>
      <c r="FG45" s="48"/>
      <c r="FH45" s="48"/>
      <c r="FI45" s="48"/>
      <c r="FJ45" s="48"/>
      <c r="FK45" s="48"/>
      <c r="FL45" s="48"/>
      <c r="FM45" s="48"/>
      <c r="FN45" s="48"/>
      <c r="FO45" s="48"/>
      <c r="FP45" s="48"/>
      <c r="FQ45" s="48"/>
      <c r="FR45" s="48"/>
      <c r="FS45" s="48"/>
      <c r="FT45" s="48"/>
      <c r="FU45" s="48"/>
      <c r="FV45" s="48"/>
      <c r="FW45" s="48"/>
      <c r="FX45" s="48"/>
      <c r="FY45" s="48"/>
      <c r="FZ45" s="48"/>
      <c r="GA45" s="48"/>
      <c r="GB45" s="48"/>
      <c r="GC45" s="48"/>
      <c r="GD45" s="48"/>
      <c r="GE45" s="48"/>
      <c r="GF45" s="48"/>
      <c r="GG45" s="48"/>
      <c r="GH45" s="48"/>
      <c r="GI45" s="48"/>
      <c r="GJ45" s="48"/>
      <c r="GK45" s="48"/>
      <c r="GL45" s="48"/>
      <c r="GM45" s="48"/>
      <c r="GN45" s="48"/>
      <c r="GO45" s="48"/>
      <c r="GP45" s="48"/>
      <c r="GQ45" s="48"/>
      <c r="GR45" s="48"/>
      <c r="GS45" s="48"/>
      <c r="GT45" s="48"/>
      <c r="GU45" s="48"/>
      <c r="GV45" s="48"/>
      <c r="GW45" s="48"/>
      <c r="GX45" s="48"/>
      <c r="GY45" s="48"/>
      <c r="GZ45" s="48"/>
      <c r="HA45" s="48"/>
      <c r="HB45" s="48"/>
      <c r="HC45" s="48"/>
      <c r="HD45" s="48"/>
      <c r="HE45" s="48"/>
      <c r="HF45" s="48"/>
      <c r="HG45" s="48"/>
      <c r="HH45" s="48"/>
      <c r="HI45" s="48"/>
      <c r="HJ45" s="48"/>
      <c r="HK45" s="48"/>
      <c r="HL45" s="48"/>
      <c r="HM45" s="48"/>
      <c r="HN45" s="48"/>
      <c r="HO45" s="48"/>
      <c r="HP45" s="48"/>
      <c r="HQ45" s="48"/>
      <c r="HR45" s="48"/>
      <c r="HS45" s="48"/>
      <c r="HT45" s="48"/>
      <c r="HU45" s="48"/>
      <c r="HV45" s="48"/>
      <c r="HW45" s="48"/>
      <c r="HX45" s="48"/>
      <c r="HY45" s="48"/>
      <c r="HZ45" s="48"/>
      <c r="IA45" s="48"/>
      <c r="IB45" s="48"/>
      <c r="IC45" s="48"/>
      <c r="ID45" s="48"/>
      <c r="IE45" s="48"/>
      <c r="IF45" s="48"/>
      <c r="IG45" s="48"/>
      <c r="IH45" s="48"/>
      <c r="II45" s="48"/>
      <c r="IJ45" s="48"/>
      <c r="IK45" s="48"/>
      <c r="IL45" s="48"/>
      <c r="IM45" s="48"/>
    </row>
    <row r="46" spans="1:247" s="53" customFormat="1" ht="22.5" customHeight="1">
      <c r="A46" s="49"/>
      <c r="B46" s="49"/>
      <c r="C46" s="49"/>
      <c r="D46" s="52"/>
      <c r="E46" s="51"/>
      <c r="F46" s="51"/>
      <c r="G46" s="49"/>
      <c r="H46" s="50"/>
      <c r="I46" s="49"/>
      <c r="L46" s="49"/>
      <c r="M46" s="49"/>
      <c r="N46" s="49"/>
      <c r="O46" s="49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8"/>
      <c r="CA46" s="48"/>
      <c r="CB46" s="48"/>
      <c r="CC46" s="48"/>
      <c r="CD46" s="48"/>
      <c r="CE46" s="48"/>
      <c r="CF46" s="48"/>
      <c r="CG46" s="48"/>
      <c r="CH46" s="48"/>
      <c r="CI46" s="48"/>
      <c r="CJ46" s="48"/>
      <c r="CK46" s="48"/>
      <c r="CL46" s="48"/>
      <c r="CM46" s="48"/>
      <c r="CN46" s="48"/>
      <c r="CO46" s="48"/>
      <c r="CP46" s="48"/>
      <c r="CQ46" s="48"/>
      <c r="CR46" s="48"/>
      <c r="CS46" s="48"/>
      <c r="CT46" s="48"/>
      <c r="CU46" s="48"/>
      <c r="CV46" s="48"/>
      <c r="CW46" s="48"/>
      <c r="CX46" s="48"/>
      <c r="CY46" s="48"/>
      <c r="CZ46" s="48"/>
      <c r="DA46" s="48"/>
      <c r="DB46" s="48"/>
      <c r="DC46" s="48"/>
      <c r="DD46" s="48"/>
      <c r="DE46" s="48"/>
      <c r="DF46" s="48"/>
      <c r="DG46" s="48"/>
      <c r="DH46" s="48"/>
      <c r="DI46" s="48"/>
      <c r="DJ46" s="48"/>
      <c r="DK46" s="48"/>
      <c r="DL46" s="48"/>
      <c r="DM46" s="48"/>
      <c r="DN46" s="48"/>
      <c r="DO46" s="48"/>
      <c r="DP46" s="48"/>
      <c r="DQ46" s="48"/>
      <c r="DR46" s="48"/>
      <c r="DS46" s="48"/>
      <c r="DT46" s="48"/>
      <c r="DU46" s="48"/>
      <c r="DV46" s="48"/>
      <c r="DW46" s="48"/>
      <c r="DX46" s="48"/>
      <c r="DY46" s="48"/>
      <c r="DZ46" s="48"/>
      <c r="EA46" s="48"/>
      <c r="EB46" s="48"/>
      <c r="EC46" s="48"/>
      <c r="ED46" s="48"/>
      <c r="EE46" s="48"/>
      <c r="EF46" s="48"/>
      <c r="EG46" s="48"/>
      <c r="EH46" s="48"/>
      <c r="EI46" s="48"/>
      <c r="EJ46" s="48"/>
      <c r="EK46" s="48"/>
      <c r="EL46" s="48"/>
      <c r="EM46" s="48"/>
      <c r="EN46" s="48"/>
      <c r="EO46" s="48"/>
      <c r="EP46" s="48"/>
      <c r="EQ46" s="48"/>
      <c r="ER46" s="48"/>
      <c r="ES46" s="48"/>
      <c r="ET46" s="48"/>
      <c r="EU46" s="48"/>
      <c r="EV46" s="48"/>
      <c r="EW46" s="48"/>
      <c r="EX46" s="48"/>
      <c r="EY46" s="48"/>
      <c r="EZ46" s="48"/>
      <c r="FA46" s="48"/>
      <c r="FB46" s="48"/>
      <c r="FC46" s="48"/>
      <c r="FD46" s="48"/>
      <c r="FE46" s="48"/>
      <c r="FF46" s="48"/>
      <c r="FG46" s="48"/>
      <c r="FH46" s="48"/>
      <c r="FI46" s="48"/>
      <c r="FJ46" s="48"/>
      <c r="FK46" s="48"/>
      <c r="FL46" s="48"/>
      <c r="FM46" s="48"/>
      <c r="FN46" s="48"/>
      <c r="FO46" s="48"/>
      <c r="FP46" s="48"/>
      <c r="FQ46" s="48"/>
      <c r="FR46" s="48"/>
      <c r="FS46" s="48"/>
      <c r="FT46" s="48"/>
      <c r="FU46" s="48"/>
      <c r="FV46" s="48"/>
      <c r="FW46" s="48"/>
      <c r="FX46" s="48"/>
      <c r="FY46" s="48"/>
      <c r="FZ46" s="48"/>
      <c r="GA46" s="48"/>
      <c r="GB46" s="48"/>
      <c r="GC46" s="48"/>
      <c r="GD46" s="48"/>
      <c r="GE46" s="48"/>
      <c r="GF46" s="48"/>
      <c r="GG46" s="48"/>
      <c r="GH46" s="48"/>
      <c r="GI46" s="48"/>
      <c r="GJ46" s="48"/>
      <c r="GK46" s="48"/>
      <c r="GL46" s="48"/>
      <c r="GM46" s="48"/>
      <c r="GN46" s="48"/>
      <c r="GO46" s="48"/>
      <c r="GP46" s="48"/>
      <c r="GQ46" s="48"/>
      <c r="GR46" s="48"/>
      <c r="GS46" s="48"/>
      <c r="GT46" s="48"/>
      <c r="GU46" s="48"/>
      <c r="GV46" s="48"/>
      <c r="GW46" s="48"/>
      <c r="GX46" s="48"/>
      <c r="GY46" s="48"/>
      <c r="GZ46" s="48"/>
      <c r="HA46" s="48"/>
      <c r="HB46" s="48"/>
      <c r="HC46" s="48"/>
      <c r="HD46" s="48"/>
      <c r="HE46" s="48"/>
      <c r="HF46" s="48"/>
      <c r="HG46" s="48"/>
      <c r="HH46" s="48"/>
      <c r="HI46" s="48"/>
      <c r="HJ46" s="48"/>
      <c r="HK46" s="48"/>
      <c r="HL46" s="48"/>
      <c r="HM46" s="48"/>
      <c r="HN46" s="48"/>
      <c r="HO46" s="48"/>
      <c r="HP46" s="48"/>
      <c r="HQ46" s="48"/>
      <c r="HR46" s="48"/>
      <c r="HS46" s="48"/>
      <c r="HT46" s="48"/>
      <c r="HU46" s="48"/>
      <c r="HV46" s="48"/>
      <c r="HW46" s="48"/>
      <c r="HX46" s="48"/>
      <c r="HY46" s="48"/>
      <c r="HZ46" s="48"/>
      <c r="IA46" s="48"/>
      <c r="IB46" s="48"/>
      <c r="IC46" s="48"/>
      <c r="ID46" s="48"/>
      <c r="IE46" s="48"/>
      <c r="IF46" s="48"/>
      <c r="IG46" s="48"/>
      <c r="IH46" s="48"/>
      <c r="II46" s="48"/>
      <c r="IJ46" s="48"/>
      <c r="IK46" s="48"/>
      <c r="IL46" s="48"/>
      <c r="IM46" s="48"/>
    </row>
    <row r="47" spans="1:247" s="53" customFormat="1" ht="22.5" customHeight="1">
      <c r="A47" s="49"/>
      <c r="B47" s="49"/>
      <c r="C47" s="49"/>
      <c r="D47" s="52"/>
      <c r="E47" s="51"/>
      <c r="F47" s="51"/>
      <c r="G47" s="49"/>
      <c r="H47" s="50"/>
      <c r="I47" s="49"/>
      <c r="L47" s="49"/>
      <c r="M47" s="49"/>
      <c r="N47" s="49"/>
      <c r="O47" s="49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8"/>
      <c r="CA47" s="48"/>
      <c r="CB47" s="48"/>
      <c r="CC47" s="48"/>
      <c r="CD47" s="48"/>
      <c r="CE47" s="48"/>
      <c r="CF47" s="48"/>
      <c r="CG47" s="48"/>
      <c r="CH47" s="48"/>
      <c r="CI47" s="48"/>
      <c r="CJ47" s="48"/>
      <c r="CK47" s="48"/>
      <c r="CL47" s="48"/>
      <c r="CM47" s="48"/>
      <c r="CN47" s="48"/>
      <c r="CO47" s="48"/>
      <c r="CP47" s="48"/>
      <c r="CQ47" s="48"/>
      <c r="CR47" s="48"/>
      <c r="CS47" s="48"/>
      <c r="CT47" s="48"/>
      <c r="CU47" s="48"/>
      <c r="CV47" s="48"/>
      <c r="CW47" s="48"/>
      <c r="CX47" s="48"/>
      <c r="CY47" s="48"/>
      <c r="CZ47" s="48"/>
      <c r="DA47" s="48"/>
      <c r="DB47" s="48"/>
      <c r="DC47" s="48"/>
      <c r="DD47" s="48"/>
      <c r="DE47" s="48"/>
      <c r="DF47" s="48"/>
      <c r="DG47" s="48"/>
      <c r="DH47" s="48"/>
      <c r="DI47" s="48"/>
      <c r="DJ47" s="48"/>
      <c r="DK47" s="48"/>
      <c r="DL47" s="48"/>
      <c r="DM47" s="48"/>
      <c r="DN47" s="48"/>
      <c r="DO47" s="48"/>
      <c r="DP47" s="48"/>
      <c r="DQ47" s="48"/>
      <c r="DR47" s="48"/>
      <c r="DS47" s="48"/>
      <c r="DT47" s="48"/>
      <c r="DU47" s="48"/>
      <c r="DV47" s="48"/>
      <c r="DW47" s="48"/>
      <c r="DX47" s="48"/>
      <c r="DY47" s="48"/>
      <c r="DZ47" s="48"/>
      <c r="EA47" s="48"/>
      <c r="EB47" s="48"/>
      <c r="EC47" s="48"/>
      <c r="ED47" s="48"/>
      <c r="EE47" s="48"/>
      <c r="EF47" s="48"/>
      <c r="EG47" s="48"/>
      <c r="EH47" s="48"/>
      <c r="EI47" s="48"/>
      <c r="EJ47" s="48"/>
      <c r="EK47" s="48"/>
      <c r="EL47" s="48"/>
      <c r="EM47" s="48"/>
      <c r="EN47" s="48"/>
      <c r="EO47" s="48"/>
      <c r="EP47" s="48"/>
      <c r="EQ47" s="48"/>
      <c r="ER47" s="48"/>
      <c r="ES47" s="48"/>
      <c r="ET47" s="48"/>
      <c r="EU47" s="48"/>
      <c r="EV47" s="48"/>
      <c r="EW47" s="48"/>
      <c r="EX47" s="48"/>
      <c r="EY47" s="48"/>
      <c r="EZ47" s="48"/>
      <c r="FA47" s="48"/>
      <c r="FB47" s="48"/>
      <c r="FC47" s="48"/>
      <c r="FD47" s="48"/>
      <c r="FE47" s="48"/>
      <c r="FF47" s="48"/>
      <c r="FG47" s="48"/>
      <c r="FH47" s="48"/>
      <c r="FI47" s="48"/>
      <c r="FJ47" s="48"/>
      <c r="FK47" s="48"/>
      <c r="FL47" s="48"/>
      <c r="FM47" s="48"/>
      <c r="FN47" s="48"/>
      <c r="FO47" s="48"/>
      <c r="FP47" s="48"/>
      <c r="FQ47" s="48"/>
      <c r="FR47" s="48"/>
      <c r="FS47" s="48"/>
      <c r="FT47" s="48"/>
      <c r="FU47" s="48"/>
      <c r="FV47" s="48"/>
      <c r="FW47" s="48"/>
      <c r="FX47" s="48"/>
      <c r="FY47" s="48"/>
      <c r="FZ47" s="48"/>
      <c r="GA47" s="48"/>
      <c r="GB47" s="48"/>
      <c r="GC47" s="48"/>
      <c r="GD47" s="48"/>
      <c r="GE47" s="48"/>
      <c r="GF47" s="48"/>
      <c r="GG47" s="48"/>
      <c r="GH47" s="48"/>
      <c r="GI47" s="48"/>
      <c r="GJ47" s="48"/>
      <c r="GK47" s="48"/>
      <c r="GL47" s="48"/>
      <c r="GM47" s="48"/>
      <c r="GN47" s="48"/>
      <c r="GO47" s="48"/>
      <c r="GP47" s="48"/>
      <c r="GQ47" s="48"/>
      <c r="GR47" s="48"/>
      <c r="GS47" s="48"/>
      <c r="GT47" s="48"/>
      <c r="GU47" s="48"/>
      <c r="GV47" s="48"/>
      <c r="GW47" s="48"/>
      <c r="GX47" s="48"/>
      <c r="GY47" s="48"/>
      <c r="GZ47" s="48"/>
      <c r="HA47" s="48"/>
      <c r="HB47" s="48"/>
      <c r="HC47" s="48"/>
      <c r="HD47" s="48"/>
      <c r="HE47" s="48"/>
      <c r="HF47" s="48"/>
      <c r="HG47" s="48"/>
      <c r="HH47" s="48"/>
      <c r="HI47" s="48"/>
      <c r="HJ47" s="48"/>
      <c r="HK47" s="48"/>
      <c r="HL47" s="48"/>
      <c r="HM47" s="48"/>
      <c r="HN47" s="48"/>
      <c r="HO47" s="48"/>
      <c r="HP47" s="48"/>
      <c r="HQ47" s="48"/>
      <c r="HR47" s="48"/>
      <c r="HS47" s="48"/>
      <c r="HT47" s="48"/>
      <c r="HU47" s="48"/>
      <c r="HV47" s="48"/>
      <c r="HW47" s="48"/>
      <c r="HX47" s="48"/>
      <c r="HY47" s="48"/>
      <c r="HZ47" s="48"/>
      <c r="IA47" s="48"/>
      <c r="IB47" s="48"/>
      <c r="IC47" s="48"/>
      <c r="ID47" s="48"/>
      <c r="IE47" s="48"/>
      <c r="IF47" s="48"/>
      <c r="IG47" s="48"/>
      <c r="IH47" s="48"/>
      <c r="II47" s="48"/>
      <c r="IJ47" s="48"/>
      <c r="IK47" s="48"/>
      <c r="IL47" s="48"/>
      <c r="IM47" s="48"/>
    </row>
    <row r="48" spans="1:247" s="53" customFormat="1" ht="22.5" customHeight="1">
      <c r="A48" s="52"/>
      <c r="B48" s="51"/>
      <c r="C48" s="51"/>
      <c r="D48" s="52"/>
      <c r="E48" s="51"/>
      <c r="F48" s="51"/>
      <c r="G48" s="49"/>
      <c r="H48" s="50"/>
      <c r="I48" s="49"/>
      <c r="L48" s="49"/>
      <c r="M48" s="49"/>
      <c r="N48" s="49"/>
      <c r="O48" s="49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8"/>
      <c r="CA48" s="48"/>
      <c r="CB48" s="48"/>
      <c r="CC48" s="48"/>
      <c r="CD48" s="48"/>
      <c r="CE48" s="48"/>
      <c r="CF48" s="48"/>
      <c r="CG48" s="48"/>
      <c r="CH48" s="48"/>
      <c r="CI48" s="48"/>
      <c r="CJ48" s="48"/>
      <c r="CK48" s="48"/>
      <c r="CL48" s="48"/>
      <c r="CM48" s="48"/>
      <c r="CN48" s="48"/>
      <c r="CO48" s="48"/>
      <c r="CP48" s="48"/>
      <c r="CQ48" s="48"/>
      <c r="CR48" s="48"/>
      <c r="CS48" s="48"/>
      <c r="CT48" s="48"/>
      <c r="CU48" s="48"/>
      <c r="CV48" s="48"/>
      <c r="CW48" s="48"/>
      <c r="CX48" s="48"/>
      <c r="CY48" s="48"/>
      <c r="CZ48" s="48"/>
      <c r="DA48" s="48"/>
      <c r="DB48" s="48"/>
      <c r="DC48" s="48"/>
      <c r="DD48" s="48"/>
      <c r="DE48" s="48"/>
      <c r="DF48" s="48"/>
      <c r="DG48" s="48"/>
      <c r="DH48" s="48"/>
      <c r="DI48" s="48"/>
      <c r="DJ48" s="48"/>
      <c r="DK48" s="48"/>
      <c r="DL48" s="48"/>
      <c r="DM48" s="48"/>
      <c r="DN48" s="48"/>
      <c r="DO48" s="48"/>
      <c r="DP48" s="48"/>
      <c r="DQ48" s="48"/>
      <c r="DR48" s="48"/>
      <c r="DS48" s="48"/>
      <c r="DT48" s="48"/>
      <c r="DU48" s="48"/>
      <c r="DV48" s="48"/>
      <c r="DW48" s="48"/>
      <c r="DX48" s="48"/>
      <c r="DY48" s="48"/>
      <c r="DZ48" s="48"/>
      <c r="EA48" s="48"/>
      <c r="EB48" s="48"/>
      <c r="EC48" s="48"/>
      <c r="ED48" s="48"/>
      <c r="EE48" s="48"/>
      <c r="EF48" s="48"/>
      <c r="EG48" s="48"/>
      <c r="EH48" s="48"/>
      <c r="EI48" s="48"/>
      <c r="EJ48" s="48"/>
      <c r="EK48" s="48"/>
      <c r="EL48" s="48"/>
      <c r="EM48" s="48"/>
      <c r="EN48" s="48"/>
      <c r="EO48" s="48"/>
      <c r="EP48" s="48"/>
      <c r="EQ48" s="48"/>
      <c r="ER48" s="48"/>
      <c r="ES48" s="48"/>
      <c r="ET48" s="48"/>
      <c r="EU48" s="48"/>
      <c r="EV48" s="48"/>
      <c r="EW48" s="48"/>
      <c r="EX48" s="48"/>
      <c r="EY48" s="48"/>
      <c r="EZ48" s="48"/>
      <c r="FA48" s="48"/>
      <c r="FB48" s="48"/>
      <c r="FC48" s="48"/>
      <c r="FD48" s="48"/>
      <c r="FE48" s="48"/>
      <c r="FF48" s="48"/>
      <c r="FG48" s="48"/>
      <c r="FH48" s="48"/>
      <c r="FI48" s="48"/>
      <c r="FJ48" s="48"/>
      <c r="FK48" s="48"/>
      <c r="FL48" s="48"/>
      <c r="FM48" s="48"/>
      <c r="FN48" s="48"/>
      <c r="FO48" s="48"/>
      <c r="FP48" s="48"/>
      <c r="FQ48" s="48"/>
      <c r="FR48" s="48"/>
      <c r="FS48" s="48"/>
      <c r="FT48" s="48"/>
      <c r="FU48" s="48"/>
      <c r="FV48" s="48"/>
      <c r="FW48" s="48"/>
      <c r="FX48" s="48"/>
      <c r="FY48" s="48"/>
      <c r="FZ48" s="48"/>
      <c r="GA48" s="48"/>
      <c r="GB48" s="48"/>
      <c r="GC48" s="48"/>
      <c r="GD48" s="48"/>
      <c r="GE48" s="48"/>
      <c r="GF48" s="48"/>
      <c r="GG48" s="48"/>
      <c r="GH48" s="48"/>
      <c r="GI48" s="48"/>
      <c r="GJ48" s="48"/>
      <c r="GK48" s="48"/>
      <c r="GL48" s="48"/>
      <c r="GM48" s="48"/>
      <c r="GN48" s="48"/>
      <c r="GO48" s="48"/>
      <c r="GP48" s="48"/>
      <c r="GQ48" s="48"/>
      <c r="GR48" s="48"/>
      <c r="GS48" s="48"/>
      <c r="GT48" s="48"/>
      <c r="GU48" s="48"/>
      <c r="GV48" s="48"/>
      <c r="GW48" s="48"/>
      <c r="GX48" s="48"/>
      <c r="GY48" s="48"/>
      <c r="GZ48" s="48"/>
      <c r="HA48" s="48"/>
      <c r="HB48" s="48"/>
      <c r="HC48" s="48"/>
      <c r="HD48" s="48"/>
      <c r="HE48" s="48"/>
      <c r="HF48" s="48"/>
      <c r="HG48" s="48"/>
      <c r="HH48" s="48"/>
      <c r="HI48" s="48"/>
      <c r="HJ48" s="48"/>
      <c r="HK48" s="48"/>
      <c r="HL48" s="48"/>
      <c r="HM48" s="48"/>
      <c r="HN48" s="48"/>
      <c r="HO48" s="48"/>
      <c r="HP48" s="48"/>
      <c r="HQ48" s="48"/>
      <c r="HR48" s="48"/>
      <c r="HS48" s="48"/>
      <c r="HT48" s="48"/>
      <c r="HU48" s="48"/>
      <c r="HV48" s="48"/>
      <c r="HW48" s="48"/>
      <c r="HX48" s="48"/>
      <c r="HY48" s="48"/>
      <c r="HZ48" s="48"/>
      <c r="IA48" s="48"/>
      <c r="IB48" s="48"/>
      <c r="IC48" s="48"/>
      <c r="ID48" s="48"/>
      <c r="IE48" s="48"/>
      <c r="IF48" s="48"/>
      <c r="IG48" s="48"/>
      <c r="IH48" s="48"/>
      <c r="II48" s="48"/>
      <c r="IJ48" s="48"/>
      <c r="IK48" s="48"/>
      <c r="IL48" s="48"/>
      <c r="IM48" s="48"/>
    </row>
    <row r="49" spans="1:247" s="53" customFormat="1" ht="22.5" customHeight="1">
      <c r="A49" s="52"/>
      <c r="B49" s="51"/>
      <c r="C49" s="51"/>
      <c r="D49" s="52"/>
      <c r="E49" s="51"/>
      <c r="F49" s="51"/>
      <c r="G49" s="49"/>
      <c r="H49" s="50"/>
      <c r="I49" s="49"/>
      <c r="L49" s="49"/>
      <c r="M49" s="49"/>
      <c r="N49" s="49"/>
      <c r="O49" s="49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8"/>
      <c r="CA49" s="48"/>
      <c r="CB49" s="48"/>
      <c r="CC49" s="48"/>
      <c r="CD49" s="48"/>
      <c r="CE49" s="48"/>
      <c r="CF49" s="48"/>
      <c r="CG49" s="48"/>
      <c r="CH49" s="48"/>
      <c r="CI49" s="48"/>
      <c r="CJ49" s="48"/>
      <c r="CK49" s="48"/>
      <c r="CL49" s="48"/>
      <c r="CM49" s="48"/>
      <c r="CN49" s="48"/>
      <c r="CO49" s="48"/>
      <c r="CP49" s="48"/>
      <c r="CQ49" s="48"/>
      <c r="CR49" s="48"/>
      <c r="CS49" s="48"/>
      <c r="CT49" s="48"/>
      <c r="CU49" s="48"/>
      <c r="CV49" s="48"/>
      <c r="CW49" s="48"/>
      <c r="CX49" s="48"/>
      <c r="CY49" s="48"/>
      <c r="CZ49" s="48"/>
      <c r="DA49" s="48"/>
      <c r="DB49" s="48"/>
      <c r="DC49" s="48"/>
      <c r="DD49" s="48"/>
      <c r="DE49" s="48"/>
      <c r="DF49" s="48"/>
      <c r="DG49" s="48"/>
      <c r="DH49" s="48"/>
      <c r="DI49" s="48"/>
      <c r="DJ49" s="48"/>
      <c r="DK49" s="48"/>
      <c r="DL49" s="48"/>
      <c r="DM49" s="48"/>
      <c r="DN49" s="48"/>
      <c r="DO49" s="48"/>
      <c r="DP49" s="48"/>
      <c r="DQ49" s="48"/>
      <c r="DR49" s="48"/>
      <c r="DS49" s="48"/>
      <c r="DT49" s="48"/>
      <c r="DU49" s="48"/>
      <c r="DV49" s="48"/>
      <c r="DW49" s="48"/>
      <c r="DX49" s="48"/>
      <c r="DY49" s="48"/>
      <c r="DZ49" s="48"/>
      <c r="EA49" s="48"/>
      <c r="EB49" s="48"/>
      <c r="EC49" s="48"/>
      <c r="ED49" s="48"/>
      <c r="EE49" s="48"/>
      <c r="EF49" s="48"/>
      <c r="EG49" s="48"/>
      <c r="EH49" s="48"/>
      <c r="EI49" s="48"/>
      <c r="EJ49" s="48"/>
      <c r="EK49" s="48"/>
      <c r="EL49" s="48"/>
      <c r="EM49" s="48"/>
      <c r="EN49" s="48"/>
      <c r="EO49" s="48"/>
      <c r="EP49" s="48"/>
      <c r="EQ49" s="48"/>
      <c r="ER49" s="48"/>
      <c r="ES49" s="48"/>
      <c r="ET49" s="48"/>
      <c r="EU49" s="48"/>
      <c r="EV49" s="48"/>
      <c r="EW49" s="48"/>
      <c r="EX49" s="48"/>
      <c r="EY49" s="48"/>
      <c r="EZ49" s="48"/>
      <c r="FA49" s="48"/>
      <c r="FB49" s="48"/>
      <c r="FC49" s="48"/>
      <c r="FD49" s="48"/>
      <c r="FE49" s="48"/>
      <c r="FF49" s="48"/>
      <c r="FG49" s="48"/>
      <c r="FH49" s="48"/>
      <c r="FI49" s="48"/>
      <c r="FJ49" s="48"/>
      <c r="FK49" s="48"/>
      <c r="FL49" s="48"/>
      <c r="FM49" s="48"/>
      <c r="FN49" s="48"/>
      <c r="FO49" s="48"/>
      <c r="FP49" s="48"/>
      <c r="FQ49" s="48"/>
      <c r="FR49" s="48"/>
      <c r="FS49" s="48"/>
      <c r="FT49" s="48"/>
      <c r="FU49" s="48"/>
      <c r="FV49" s="48"/>
      <c r="FW49" s="48"/>
      <c r="FX49" s="48"/>
      <c r="FY49" s="48"/>
      <c r="FZ49" s="48"/>
      <c r="GA49" s="48"/>
      <c r="GB49" s="48"/>
      <c r="GC49" s="48"/>
      <c r="GD49" s="48"/>
      <c r="GE49" s="48"/>
      <c r="GF49" s="48"/>
      <c r="GG49" s="48"/>
      <c r="GH49" s="48"/>
      <c r="GI49" s="48"/>
      <c r="GJ49" s="48"/>
      <c r="GK49" s="48"/>
      <c r="GL49" s="48"/>
      <c r="GM49" s="48"/>
      <c r="GN49" s="48"/>
      <c r="GO49" s="48"/>
      <c r="GP49" s="48"/>
      <c r="GQ49" s="48"/>
      <c r="GR49" s="48"/>
      <c r="GS49" s="48"/>
      <c r="GT49" s="48"/>
      <c r="GU49" s="48"/>
      <c r="GV49" s="48"/>
      <c r="GW49" s="48"/>
      <c r="GX49" s="48"/>
      <c r="GY49" s="48"/>
      <c r="GZ49" s="48"/>
      <c r="HA49" s="48"/>
      <c r="HB49" s="48"/>
      <c r="HC49" s="48"/>
      <c r="HD49" s="48"/>
      <c r="HE49" s="48"/>
      <c r="HF49" s="48"/>
      <c r="HG49" s="48"/>
      <c r="HH49" s="48"/>
      <c r="HI49" s="48"/>
      <c r="HJ49" s="48"/>
      <c r="HK49" s="48"/>
      <c r="HL49" s="48"/>
      <c r="HM49" s="48"/>
      <c r="HN49" s="48"/>
      <c r="HO49" s="48"/>
      <c r="HP49" s="48"/>
      <c r="HQ49" s="48"/>
      <c r="HR49" s="48"/>
      <c r="HS49" s="48"/>
      <c r="HT49" s="48"/>
      <c r="HU49" s="48"/>
      <c r="HV49" s="48"/>
      <c r="HW49" s="48"/>
      <c r="HX49" s="48"/>
      <c r="HY49" s="48"/>
      <c r="HZ49" s="48"/>
      <c r="IA49" s="48"/>
      <c r="IB49" s="48"/>
      <c r="IC49" s="48"/>
      <c r="ID49" s="48"/>
      <c r="IE49" s="48"/>
      <c r="IF49" s="48"/>
      <c r="IG49" s="48"/>
      <c r="IH49" s="48"/>
      <c r="II49" s="48"/>
      <c r="IJ49" s="48"/>
      <c r="IK49" s="48"/>
      <c r="IL49" s="48"/>
      <c r="IM49" s="48"/>
    </row>
    <row r="50" spans="1:247" s="53" customFormat="1" ht="22.5" customHeight="1">
      <c r="A50" s="52"/>
      <c r="B50" s="51"/>
      <c r="C50" s="51"/>
      <c r="D50" s="52"/>
      <c r="E50" s="51"/>
      <c r="F50" s="51"/>
      <c r="G50" s="49"/>
      <c r="H50" s="50"/>
      <c r="I50" s="49"/>
      <c r="J50" s="49"/>
      <c r="L50" s="49"/>
      <c r="M50" s="49"/>
      <c r="N50" s="49"/>
      <c r="O50" s="49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48"/>
      <c r="DN50" s="48"/>
      <c r="DO50" s="48"/>
      <c r="DP50" s="48"/>
      <c r="DQ50" s="48"/>
      <c r="DR50" s="48"/>
      <c r="DS50" s="48"/>
      <c r="DT50" s="48"/>
      <c r="DU50" s="48"/>
      <c r="DV50" s="48"/>
      <c r="DW50" s="48"/>
      <c r="DX50" s="48"/>
      <c r="DY50" s="48"/>
      <c r="DZ50" s="48"/>
      <c r="EA50" s="48"/>
      <c r="EB50" s="48"/>
      <c r="EC50" s="48"/>
      <c r="ED50" s="48"/>
      <c r="EE50" s="48"/>
      <c r="EF50" s="48"/>
      <c r="EG50" s="48"/>
      <c r="EH50" s="48"/>
      <c r="EI50" s="48"/>
      <c r="EJ50" s="48"/>
      <c r="EK50" s="48"/>
      <c r="EL50" s="48"/>
      <c r="EM50" s="48"/>
      <c r="EN50" s="48"/>
      <c r="EO50" s="48"/>
      <c r="EP50" s="48"/>
      <c r="EQ50" s="48"/>
      <c r="ER50" s="48"/>
      <c r="ES50" s="48"/>
      <c r="ET50" s="48"/>
      <c r="EU50" s="48"/>
      <c r="EV50" s="48"/>
      <c r="EW50" s="48"/>
      <c r="EX50" s="48"/>
      <c r="EY50" s="48"/>
      <c r="EZ50" s="48"/>
      <c r="FA50" s="48"/>
      <c r="FB50" s="48"/>
      <c r="FC50" s="48"/>
      <c r="FD50" s="48"/>
      <c r="FE50" s="48"/>
      <c r="FF50" s="48"/>
      <c r="FG50" s="48"/>
      <c r="FH50" s="48"/>
      <c r="FI50" s="48"/>
      <c r="FJ50" s="48"/>
      <c r="FK50" s="48"/>
      <c r="FL50" s="48"/>
      <c r="FM50" s="48"/>
      <c r="FN50" s="48"/>
      <c r="FO50" s="48"/>
      <c r="FP50" s="48"/>
      <c r="FQ50" s="48"/>
      <c r="FR50" s="48"/>
      <c r="FS50" s="48"/>
      <c r="FT50" s="48"/>
      <c r="FU50" s="48"/>
      <c r="FV50" s="48"/>
      <c r="FW50" s="48"/>
      <c r="FX50" s="48"/>
      <c r="FY50" s="48"/>
      <c r="FZ50" s="48"/>
      <c r="GA50" s="48"/>
      <c r="GB50" s="48"/>
      <c r="GC50" s="48"/>
      <c r="GD50" s="48"/>
      <c r="GE50" s="48"/>
      <c r="GF50" s="48"/>
      <c r="GG50" s="48"/>
      <c r="GH50" s="48"/>
      <c r="GI50" s="48"/>
      <c r="GJ50" s="48"/>
      <c r="GK50" s="48"/>
      <c r="GL50" s="48"/>
      <c r="GM50" s="48"/>
      <c r="GN50" s="48"/>
      <c r="GO50" s="48"/>
      <c r="GP50" s="48"/>
      <c r="GQ50" s="48"/>
      <c r="GR50" s="48"/>
      <c r="GS50" s="48"/>
      <c r="GT50" s="48"/>
      <c r="GU50" s="48"/>
      <c r="GV50" s="48"/>
      <c r="GW50" s="48"/>
      <c r="GX50" s="48"/>
      <c r="GY50" s="48"/>
      <c r="GZ50" s="48"/>
      <c r="HA50" s="48"/>
      <c r="HB50" s="48"/>
      <c r="HC50" s="48"/>
      <c r="HD50" s="48"/>
      <c r="HE50" s="48"/>
      <c r="HF50" s="48"/>
      <c r="HG50" s="48"/>
      <c r="HH50" s="48"/>
      <c r="HI50" s="48"/>
      <c r="HJ50" s="48"/>
      <c r="HK50" s="48"/>
      <c r="HL50" s="48"/>
      <c r="HM50" s="48"/>
      <c r="HN50" s="48"/>
      <c r="HO50" s="48"/>
      <c r="HP50" s="48"/>
      <c r="HQ50" s="48"/>
      <c r="HR50" s="48"/>
      <c r="HS50" s="48"/>
      <c r="HT50" s="48"/>
      <c r="HU50" s="48"/>
      <c r="HV50" s="48"/>
      <c r="HW50" s="48"/>
      <c r="HX50" s="48"/>
      <c r="HY50" s="48"/>
      <c r="HZ50" s="48"/>
      <c r="IA50" s="48"/>
      <c r="IB50" s="48"/>
      <c r="IC50" s="48"/>
      <c r="ID50" s="48"/>
      <c r="IE50" s="48"/>
      <c r="IF50" s="48"/>
      <c r="IG50" s="48"/>
      <c r="IH50" s="48"/>
      <c r="II50" s="48"/>
      <c r="IJ50" s="48"/>
      <c r="IK50" s="48"/>
      <c r="IL50" s="48"/>
      <c r="IM50" s="48"/>
    </row>
    <row r="51" spans="1:247" s="53" customFormat="1" ht="22.5" customHeight="1">
      <c r="A51" s="52"/>
      <c r="B51" s="51"/>
      <c r="C51" s="51"/>
      <c r="D51" s="52"/>
      <c r="E51" s="51"/>
      <c r="F51" s="51"/>
      <c r="G51" s="49"/>
      <c r="H51" s="50"/>
      <c r="I51" s="49"/>
      <c r="J51" s="49"/>
      <c r="L51" s="49"/>
      <c r="M51" s="49"/>
      <c r="N51" s="49"/>
      <c r="O51" s="49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8"/>
      <c r="CA51" s="48"/>
      <c r="CB51" s="48"/>
      <c r="CC51" s="48"/>
      <c r="CD51" s="48"/>
      <c r="CE51" s="48"/>
      <c r="CF51" s="48"/>
      <c r="CG51" s="48"/>
      <c r="CH51" s="48"/>
      <c r="CI51" s="48"/>
      <c r="CJ51" s="48"/>
      <c r="CK51" s="48"/>
      <c r="CL51" s="48"/>
      <c r="CM51" s="48"/>
      <c r="CN51" s="48"/>
      <c r="CO51" s="48"/>
      <c r="CP51" s="48"/>
      <c r="CQ51" s="48"/>
      <c r="CR51" s="48"/>
      <c r="CS51" s="48"/>
      <c r="CT51" s="48"/>
      <c r="CU51" s="48"/>
      <c r="CV51" s="48"/>
      <c r="CW51" s="48"/>
      <c r="CX51" s="48"/>
      <c r="CY51" s="48"/>
      <c r="CZ51" s="48"/>
      <c r="DA51" s="48"/>
      <c r="DB51" s="48"/>
      <c r="DC51" s="48"/>
      <c r="DD51" s="48"/>
      <c r="DE51" s="48"/>
      <c r="DF51" s="48"/>
      <c r="DG51" s="48"/>
      <c r="DH51" s="48"/>
      <c r="DI51" s="48"/>
      <c r="DJ51" s="48"/>
      <c r="DK51" s="48"/>
      <c r="DL51" s="48"/>
      <c r="DM51" s="48"/>
      <c r="DN51" s="48"/>
      <c r="DO51" s="48"/>
      <c r="DP51" s="48"/>
      <c r="DQ51" s="48"/>
      <c r="DR51" s="48"/>
      <c r="DS51" s="48"/>
      <c r="DT51" s="48"/>
      <c r="DU51" s="48"/>
      <c r="DV51" s="48"/>
      <c r="DW51" s="48"/>
      <c r="DX51" s="48"/>
      <c r="DY51" s="48"/>
      <c r="DZ51" s="48"/>
      <c r="EA51" s="48"/>
      <c r="EB51" s="48"/>
      <c r="EC51" s="48"/>
      <c r="ED51" s="48"/>
      <c r="EE51" s="48"/>
      <c r="EF51" s="48"/>
      <c r="EG51" s="48"/>
      <c r="EH51" s="48"/>
      <c r="EI51" s="48"/>
      <c r="EJ51" s="48"/>
      <c r="EK51" s="48"/>
      <c r="EL51" s="48"/>
      <c r="EM51" s="48"/>
      <c r="EN51" s="48"/>
      <c r="EO51" s="48"/>
      <c r="EP51" s="48"/>
      <c r="EQ51" s="48"/>
      <c r="ER51" s="48"/>
      <c r="ES51" s="48"/>
      <c r="ET51" s="48"/>
      <c r="EU51" s="48"/>
      <c r="EV51" s="48"/>
      <c r="EW51" s="48"/>
      <c r="EX51" s="48"/>
      <c r="EY51" s="48"/>
      <c r="EZ51" s="48"/>
      <c r="FA51" s="48"/>
      <c r="FB51" s="48"/>
      <c r="FC51" s="48"/>
      <c r="FD51" s="48"/>
      <c r="FE51" s="48"/>
      <c r="FF51" s="48"/>
      <c r="FG51" s="48"/>
      <c r="FH51" s="48"/>
      <c r="FI51" s="48"/>
      <c r="FJ51" s="48"/>
      <c r="FK51" s="48"/>
      <c r="FL51" s="48"/>
      <c r="FM51" s="48"/>
      <c r="FN51" s="48"/>
      <c r="FO51" s="48"/>
      <c r="FP51" s="48"/>
      <c r="FQ51" s="48"/>
      <c r="FR51" s="48"/>
      <c r="FS51" s="48"/>
      <c r="FT51" s="48"/>
      <c r="FU51" s="48"/>
      <c r="FV51" s="48"/>
      <c r="FW51" s="48"/>
      <c r="FX51" s="48"/>
      <c r="FY51" s="48"/>
      <c r="FZ51" s="48"/>
      <c r="GA51" s="48"/>
      <c r="GB51" s="48"/>
      <c r="GC51" s="48"/>
      <c r="GD51" s="48"/>
      <c r="GE51" s="48"/>
      <c r="GF51" s="48"/>
      <c r="GG51" s="48"/>
      <c r="GH51" s="48"/>
      <c r="GI51" s="48"/>
      <c r="GJ51" s="48"/>
      <c r="GK51" s="48"/>
      <c r="GL51" s="48"/>
      <c r="GM51" s="48"/>
      <c r="GN51" s="48"/>
      <c r="GO51" s="48"/>
      <c r="GP51" s="48"/>
      <c r="GQ51" s="48"/>
      <c r="GR51" s="48"/>
      <c r="GS51" s="48"/>
      <c r="GT51" s="48"/>
      <c r="GU51" s="48"/>
      <c r="GV51" s="48"/>
      <c r="GW51" s="48"/>
      <c r="GX51" s="48"/>
      <c r="GY51" s="48"/>
      <c r="GZ51" s="48"/>
      <c r="HA51" s="48"/>
      <c r="HB51" s="48"/>
      <c r="HC51" s="48"/>
      <c r="HD51" s="48"/>
      <c r="HE51" s="48"/>
      <c r="HF51" s="48"/>
      <c r="HG51" s="48"/>
      <c r="HH51" s="48"/>
      <c r="HI51" s="48"/>
      <c r="HJ51" s="48"/>
      <c r="HK51" s="48"/>
      <c r="HL51" s="48"/>
      <c r="HM51" s="48"/>
      <c r="HN51" s="48"/>
      <c r="HO51" s="48"/>
      <c r="HP51" s="48"/>
      <c r="HQ51" s="48"/>
      <c r="HR51" s="48"/>
      <c r="HS51" s="48"/>
      <c r="HT51" s="48"/>
      <c r="HU51" s="48"/>
      <c r="HV51" s="48"/>
      <c r="HW51" s="48"/>
      <c r="HX51" s="48"/>
      <c r="HY51" s="48"/>
      <c r="HZ51" s="48"/>
      <c r="IA51" s="48"/>
      <c r="IB51" s="48"/>
      <c r="IC51" s="48"/>
      <c r="ID51" s="48"/>
      <c r="IE51" s="48"/>
      <c r="IF51" s="48"/>
      <c r="IG51" s="48"/>
      <c r="IH51" s="48"/>
      <c r="II51" s="48"/>
      <c r="IJ51" s="48"/>
      <c r="IK51" s="48"/>
      <c r="IL51" s="48"/>
      <c r="IM51" s="48"/>
    </row>
    <row r="52" spans="1:247" s="53" customFormat="1" ht="22.5" customHeight="1">
      <c r="A52" s="52"/>
      <c r="B52" s="51"/>
      <c r="C52" s="51"/>
      <c r="D52" s="52"/>
      <c r="E52" s="51"/>
      <c r="F52" s="51"/>
      <c r="G52" s="49"/>
      <c r="H52" s="50"/>
      <c r="I52" s="49"/>
      <c r="J52" s="49"/>
      <c r="L52" s="49"/>
      <c r="M52" s="49"/>
      <c r="N52" s="49"/>
      <c r="O52" s="49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8"/>
      <c r="CA52" s="48"/>
      <c r="CB52" s="48"/>
      <c r="CC52" s="48"/>
      <c r="CD52" s="48"/>
      <c r="CE52" s="48"/>
      <c r="CF52" s="48"/>
      <c r="CG52" s="48"/>
      <c r="CH52" s="48"/>
      <c r="CI52" s="48"/>
      <c r="CJ52" s="48"/>
      <c r="CK52" s="48"/>
      <c r="CL52" s="48"/>
      <c r="CM52" s="48"/>
      <c r="CN52" s="48"/>
      <c r="CO52" s="48"/>
      <c r="CP52" s="48"/>
      <c r="CQ52" s="48"/>
      <c r="CR52" s="48"/>
      <c r="CS52" s="48"/>
      <c r="CT52" s="48"/>
      <c r="CU52" s="48"/>
      <c r="CV52" s="48"/>
      <c r="CW52" s="48"/>
      <c r="CX52" s="48"/>
      <c r="CY52" s="48"/>
      <c r="CZ52" s="48"/>
      <c r="DA52" s="48"/>
      <c r="DB52" s="48"/>
      <c r="DC52" s="48"/>
      <c r="DD52" s="48"/>
      <c r="DE52" s="48"/>
      <c r="DF52" s="48"/>
      <c r="DG52" s="48"/>
      <c r="DH52" s="48"/>
      <c r="DI52" s="48"/>
      <c r="DJ52" s="48"/>
      <c r="DK52" s="48"/>
      <c r="DL52" s="48"/>
      <c r="DM52" s="48"/>
      <c r="DN52" s="48"/>
      <c r="DO52" s="48"/>
      <c r="DP52" s="48"/>
      <c r="DQ52" s="48"/>
      <c r="DR52" s="48"/>
      <c r="DS52" s="48"/>
      <c r="DT52" s="48"/>
      <c r="DU52" s="48"/>
      <c r="DV52" s="48"/>
      <c r="DW52" s="48"/>
      <c r="DX52" s="48"/>
      <c r="DY52" s="48"/>
      <c r="DZ52" s="48"/>
      <c r="EA52" s="48"/>
      <c r="EB52" s="48"/>
      <c r="EC52" s="48"/>
      <c r="ED52" s="48"/>
      <c r="EE52" s="48"/>
      <c r="EF52" s="48"/>
      <c r="EG52" s="48"/>
      <c r="EH52" s="48"/>
      <c r="EI52" s="48"/>
      <c r="EJ52" s="48"/>
      <c r="EK52" s="48"/>
      <c r="EL52" s="48"/>
      <c r="EM52" s="48"/>
      <c r="EN52" s="48"/>
      <c r="EO52" s="48"/>
      <c r="EP52" s="48"/>
      <c r="EQ52" s="48"/>
      <c r="ER52" s="48"/>
      <c r="ES52" s="48"/>
      <c r="ET52" s="48"/>
      <c r="EU52" s="48"/>
      <c r="EV52" s="48"/>
      <c r="EW52" s="48"/>
      <c r="EX52" s="48"/>
      <c r="EY52" s="48"/>
      <c r="EZ52" s="48"/>
      <c r="FA52" s="48"/>
      <c r="FB52" s="48"/>
      <c r="FC52" s="48"/>
      <c r="FD52" s="48"/>
      <c r="FE52" s="48"/>
      <c r="FF52" s="48"/>
      <c r="FG52" s="48"/>
      <c r="FH52" s="48"/>
      <c r="FI52" s="48"/>
      <c r="FJ52" s="48"/>
      <c r="FK52" s="48"/>
      <c r="FL52" s="48"/>
      <c r="FM52" s="48"/>
      <c r="FN52" s="48"/>
      <c r="FO52" s="48"/>
      <c r="FP52" s="48"/>
      <c r="FQ52" s="48"/>
      <c r="FR52" s="48"/>
      <c r="FS52" s="48"/>
      <c r="FT52" s="48"/>
      <c r="FU52" s="48"/>
      <c r="FV52" s="48"/>
      <c r="FW52" s="48"/>
      <c r="FX52" s="48"/>
      <c r="FY52" s="48"/>
      <c r="FZ52" s="48"/>
      <c r="GA52" s="48"/>
      <c r="GB52" s="48"/>
      <c r="GC52" s="48"/>
      <c r="GD52" s="48"/>
      <c r="GE52" s="48"/>
      <c r="GF52" s="48"/>
      <c r="GG52" s="48"/>
      <c r="GH52" s="48"/>
      <c r="GI52" s="48"/>
      <c r="GJ52" s="48"/>
      <c r="GK52" s="48"/>
      <c r="GL52" s="48"/>
      <c r="GM52" s="48"/>
      <c r="GN52" s="48"/>
      <c r="GO52" s="48"/>
      <c r="GP52" s="48"/>
      <c r="GQ52" s="48"/>
      <c r="GR52" s="48"/>
      <c r="GS52" s="48"/>
      <c r="GT52" s="48"/>
      <c r="GU52" s="48"/>
      <c r="GV52" s="48"/>
      <c r="GW52" s="48"/>
      <c r="GX52" s="48"/>
      <c r="GY52" s="48"/>
      <c r="GZ52" s="48"/>
      <c r="HA52" s="48"/>
      <c r="HB52" s="48"/>
      <c r="HC52" s="48"/>
      <c r="HD52" s="48"/>
      <c r="HE52" s="48"/>
      <c r="HF52" s="48"/>
      <c r="HG52" s="48"/>
      <c r="HH52" s="48"/>
      <c r="HI52" s="48"/>
      <c r="HJ52" s="48"/>
      <c r="HK52" s="48"/>
      <c r="HL52" s="48"/>
      <c r="HM52" s="48"/>
      <c r="HN52" s="48"/>
      <c r="HO52" s="48"/>
      <c r="HP52" s="48"/>
      <c r="HQ52" s="48"/>
      <c r="HR52" s="48"/>
      <c r="HS52" s="48"/>
      <c r="HT52" s="48"/>
      <c r="HU52" s="48"/>
      <c r="HV52" s="48"/>
      <c r="HW52" s="48"/>
      <c r="HX52" s="48"/>
      <c r="HY52" s="48"/>
      <c r="HZ52" s="48"/>
      <c r="IA52" s="48"/>
      <c r="IB52" s="48"/>
      <c r="IC52" s="48"/>
      <c r="ID52" s="48"/>
      <c r="IE52" s="48"/>
      <c r="IF52" s="48"/>
      <c r="IG52" s="48"/>
      <c r="IH52" s="48"/>
      <c r="II52" s="48"/>
      <c r="IJ52" s="48"/>
      <c r="IK52" s="48"/>
      <c r="IL52" s="48"/>
      <c r="IM52" s="48"/>
    </row>
    <row r="53" spans="1:247" s="53" customFormat="1" ht="22.5" customHeight="1">
      <c r="A53" s="52"/>
      <c r="B53" s="51"/>
      <c r="C53" s="51"/>
      <c r="D53" s="52"/>
      <c r="E53" s="51"/>
      <c r="F53" s="51"/>
      <c r="G53" s="49"/>
      <c r="H53" s="50"/>
      <c r="I53" s="49"/>
      <c r="J53" s="49"/>
      <c r="L53" s="49"/>
      <c r="M53" s="49"/>
      <c r="N53" s="49"/>
      <c r="O53" s="49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8"/>
      <c r="CA53" s="48"/>
      <c r="CB53" s="48"/>
      <c r="CC53" s="48"/>
      <c r="CD53" s="48"/>
      <c r="CE53" s="48"/>
      <c r="CF53" s="48"/>
      <c r="CG53" s="48"/>
      <c r="CH53" s="48"/>
      <c r="CI53" s="48"/>
      <c r="CJ53" s="48"/>
      <c r="CK53" s="48"/>
      <c r="CL53" s="48"/>
      <c r="CM53" s="48"/>
      <c r="CN53" s="48"/>
      <c r="CO53" s="48"/>
      <c r="CP53" s="48"/>
      <c r="CQ53" s="48"/>
      <c r="CR53" s="48"/>
      <c r="CS53" s="48"/>
      <c r="CT53" s="48"/>
      <c r="CU53" s="48"/>
      <c r="CV53" s="48"/>
      <c r="CW53" s="48"/>
      <c r="CX53" s="48"/>
      <c r="CY53" s="48"/>
      <c r="CZ53" s="48"/>
      <c r="DA53" s="48"/>
      <c r="DB53" s="48"/>
      <c r="DC53" s="48"/>
      <c r="DD53" s="48"/>
      <c r="DE53" s="48"/>
      <c r="DF53" s="48"/>
      <c r="DG53" s="48"/>
      <c r="DH53" s="48"/>
      <c r="DI53" s="48"/>
      <c r="DJ53" s="48"/>
      <c r="DK53" s="48"/>
      <c r="DL53" s="48"/>
      <c r="DM53" s="48"/>
      <c r="DN53" s="48"/>
      <c r="DO53" s="48"/>
      <c r="DP53" s="48"/>
      <c r="DQ53" s="48"/>
      <c r="DR53" s="48"/>
      <c r="DS53" s="48"/>
      <c r="DT53" s="48"/>
      <c r="DU53" s="48"/>
      <c r="DV53" s="48"/>
      <c r="DW53" s="48"/>
      <c r="DX53" s="48"/>
      <c r="DY53" s="48"/>
      <c r="DZ53" s="48"/>
      <c r="EA53" s="48"/>
      <c r="EB53" s="48"/>
      <c r="EC53" s="48"/>
      <c r="ED53" s="48"/>
      <c r="EE53" s="48"/>
      <c r="EF53" s="48"/>
      <c r="EG53" s="48"/>
      <c r="EH53" s="48"/>
      <c r="EI53" s="48"/>
      <c r="EJ53" s="48"/>
      <c r="EK53" s="48"/>
      <c r="EL53" s="48"/>
      <c r="EM53" s="48"/>
      <c r="EN53" s="48"/>
      <c r="EO53" s="48"/>
      <c r="EP53" s="48"/>
      <c r="EQ53" s="48"/>
      <c r="ER53" s="48"/>
      <c r="ES53" s="48"/>
      <c r="ET53" s="48"/>
      <c r="EU53" s="48"/>
      <c r="EV53" s="48"/>
      <c r="EW53" s="48"/>
      <c r="EX53" s="48"/>
      <c r="EY53" s="48"/>
      <c r="EZ53" s="48"/>
      <c r="FA53" s="48"/>
      <c r="FB53" s="48"/>
      <c r="FC53" s="48"/>
      <c r="FD53" s="48"/>
      <c r="FE53" s="48"/>
      <c r="FF53" s="48"/>
      <c r="FG53" s="48"/>
      <c r="FH53" s="48"/>
      <c r="FI53" s="48"/>
      <c r="FJ53" s="48"/>
      <c r="FK53" s="48"/>
      <c r="FL53" s="48"/>
      <c r="FM53" s="48"/>
      <c r="FN53" s="48"/>
      <c r="FO53" s="48"/>
      <c r="FP53" s="48"/>
      <c r="FQ53" s="48"/>
      <c r="FR53" s="48"/>
      <c r="FS53" s="48"/>
      <c r="FT53" s="48"/>
      <c r="FU53" s="48"/>
      <c r="FV53" s="48"/>
      <c r="FW53" s="48"/>
      <c r="FX53" s="48"/>
      <c r="FY53" s="48"/>
      <c r="FZ53" s="48"/>
      <c r="GA53" s="48"/>
      <c r="GB53" s="48"/>
      <c r="GC53" s="48"/>
      <c r="GD53" s="48"/>
      <c r="GE53" s="48"/>
      <c r="GF53" s="48"/>
      <c r="GG53" s="48"/>
      <c r="GH53" s="48"/>
      <c r="GI53" s="48"/>
      <c r="GJ53" s="48"/>
      <c r="GK53" s="48"/>
      <c r="GL53" s="48"/>
      <c r="GM53" s="48"/>
      <c r="GN53" s="48"/>
      <c r="GO53" s="48"/>
      <c r="GP53" s="48"/>
      <c r="GQ53" s="48"/>
      <c r="GR53" s="48"/>
      <c r="GS53" s="48"/>
      <c r="GT53" s="48"/>
      <c r="GU53" s="48"/>
      <c r="GV53" s="48"/>
      <c r="GW53" s="48"/>
      <c r="GX53" s="48"/>
      <c r="GY53" s="48"/>
      <c r="GZ53" s="48"/>
      <c r="HA53" s="48"/>
      <c r="HB53" s="48"/>
      <c r="HC53" s="48"/>
      <c r="HD53" s="48"/>
      <c r="HE53" s="48"/>
      <c r="HF53" s="48"/>
      <c r="HG53" s="48"/>
      <c r="HH53" s="48"/>
      <c r="HI53" s="48"/>
      <c r="HJ53" s="48"/>
      <c r="HK53" s="48"/>
      <c r="HL53" s="48"/>
      <c r="HM53" s="48"/>
      <c r="HN53" s="48"/>
      <c r="HO53" s="48"/>
      <c r="HP53" s="48"/>
      <c r="HQ53" s="48"/>
      <c r="HR53" s="48"/>
      <c r="HS53" s="48"/>
      <c r="HT53" s="48"/>
      <c r="HU53" s="48"/>
      <c r="HV53" s="48"/>
      <c r="HW53" s="48"/>
      <c r="HX53" s="48"/>
      <c r="HY53" s="48"/>
      <c r="HZ53" s="48"/>
      <c r="IA53" s="48"/>
      <c r="IB53" s="48"/>
      <c r="IC53" s="48"/>
      <c r="ID53" s="48"/>
      <c r="IE53" s="48"/>
      <c r="IF53" s="48"/>
      <c r="IG53" s="48"/>
      <c r="IH53" s="48"/>
      <c r="II53" s="48"/>
      <c r="IJ53" s="48"/>
      <c r="IK53" s="48"/>
      <c r="IL53" s="48"/>
      <c r="IM53" s="48"/>
    </row>
    <row r="54" spans="1:247" s="53" customFormat="1" ht="22.5" customHeight="1">
      <c r="A54" s="52"/>
      <c r="B54" s="51"/>
      <c r="C54" s="51"/>
      <c r="D54" s="52"/>
      <c r="E54" s="51"/>
      <c r="F54" s="51"/>
      <c r="G54" s="49"/>
      <c r="H54" s="50"/>
      <c r="I54" s="49"/>
      <c r="J54" s="49"/>
      <c r="L54" s="49"/>
      <c r="M54" s="49"/>
      <c r="N54" s="49"/>
      <c r="O54" s="49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8"/>
      <c r="CA54" s="48"/>
      <c r="CB54" s="48"/>
      <c r="CC54" s="48"/>
      <c r="CD54" s="48"/>
      <c r="CE54" s="48"/>
      <c r="CF54" s="48"/>
      <c r="CG54" s="48"/>
      <c r="CH54" s="48"/>
      <c r="CI54" s="48"/>
      <c r="CJ54" s="48"/>
      <c r="CK54" s="48"/>
      <c r="CL54" s="48"/>
      <c r="CM54" s="48"/>
      <c r="CN54" s="48"/>
      <c r="CO54" s="48"/>
      <c r="CP54" s="48"/>
      <c r="CQ54" s="48"/>
      <c r="CR54" s="48"/>
      <c r="CS54" s="48"/>
      <c r="CT54" s="48"/>
      <c r="CU54" s="48"/>
      <c r="CV54" s="48"/>
      <c r="CW54" s="48"/>
      <c r="CX54" s="48"/>
      <c r="CY54" s="48"/>
      <c r="CZ54" s="48"/>
      <c r="DA54" s="48"/>
      <c r="DB54" s="48"/>
      <c r="DC54" s="48"/>
      <c r="DD54" s="48"/>
      <c r="DE54" s="48"/>
      <c r="DF54" s="48"/>
      <c r="DG54" s="48"/>
      <c r="DH54" s="48"/>
      <c r="DI54" s="48"/>
      <c r="DJ54" s="48"/>
      <c r="DK54" s="48"/>
      <c r="DL54" s="48"/>
      <c r="DM54" s="48"/>
      <c r="DN54" s="48"/>
      <c r="DO54" s="48"/>
      <c r="DP54" s="48"/>
      <c r="DQ54" s="48"/>
      <c r="DR54" s="48"/>
      <c r="DS54" s="48"/>
      <c r="DT54" s="48"/>
      <c r="DU54" s="48"/>
      <c r="DV54" s="48"/>
      <c r="DW54" s="48"/>
      <c r="DX54" s="48"/>
      <c r="DY54" s="48"/>
      <c r="DZ54" s="48"/>
      <c r="EA54" s="48"/>
      <c r="EB54" s="48"/>
      <c r="EC54" s="48"/>
      <c r="ED54" s="48"/>
      <c r="EE54" s="48"/>
      <c r="EF54" s="48"/>
      <c r="EG54" s="48"/>
      <c r="EH54" s="48"/>
      <c r="EI54" s="48"/>
      <c r="EJ54" s="48"/>
      <c r="EK54" s="48"/>
      <c r="EL54" s="48"/>
      <c r="EM54" s="48"/>
      <c r="EN54" s="48"/>
      <c r="EO54" s="48"/>
      <c r="EP54" s="48"/>
      <c r="EQ54" s="48"/>
      <c r="ER54" s="48"/>
      <c r="ES54" s="48"/>
      <c r="ET54" s="48"/>
      <c r="EU54" s="48"/>
      <c r="EV54" s="48"/>
      <c r="EW54" s="48"/>
      <c r="EX54" s="48"/>
      <c r="EY54" s="48"/>
      <c r="EZ54" s="48"/>
      <c r="FA54" s="48"/>
      <c r="FB54" s="48"/>
      <c r="FC54" s="48"/>
      <c r="FD54" s="48"/>
      <c r="FE54" s="48"/>
      <c r="FF54" s="48"/>
      <c r="FG54" s="48"/>
      <c r="FH54" s="48"/>
      <c r="FI54" s="48"/>
      <c r="FJ54" s="48"/>
      <c r="FK54" s="48"/>
      <c r="FL54" s="48"/>
      <c r="FM54" s="48"/>
      <c r="FN54" s="48"/>
      <c r="FO54" s="48"/>
      <c r="FP54" s="48"/>
      <c r="FQ54" s="48"/>
      <c r="FR54" s="48"/>
      <c r="FS54" s="48"/>
      <c r="FT54" s="48"/>
      <c r="FU54" s="48"/>
      <c r="FV54" s="48"/>
      <c r="FW54" s="48"/>
      <c r="FX54" s="48"/>
      <c r="FY54" s="48"/>
      <c r="FZ54" s="48"/>
      <c r="GA54" s="48"/>
      <c r="GB54" s="48"/>
      <c r="GC54" s="48"/>
      <c r="GD54" s="48"/>
      <c r="GE54" s="48"/>
      <c r="GF54" s="48"/>
      <c r="GG54" s="48"/>
      <c r="GH54" s="48"/>
      <c r="GI54" s="48"/>
      <c r="GJ54" s="48"/>
      <c r="GK54" s="48"/>
      <c r="GL54" s="48"/>
      <c r="GM54" s="48"/>
      <c r="GN54" s="48"/>
      <c r="GO54" s="48"/>
      <c r="GP54" s="48"/>
      <c r="GQ54" s="48"/>
      <c r="GR54" s="48"/>
      <c r="GS54" s="48"/>
      <c r="GT54" s="48"/>
      <c r="GU54" s="48"/>
      <c r="GV54" s="48"/>
      <c r="GW54" s="48"/>
      <c r="GX54" s="48"/>
      <c r="GY54" s="48"/>
      <c r="GZ54" s="48"/>
      <c r="HA54" s="48"/>
      <c r="HB54" s="48"/>
      <c r="HC54" s="48"/>
      <c r="HD54" s="48"/>
      <c r="HE54" s="48"/>
      <c r="HF54" s="48"/>
      <c r="HG54" s="48"/>
      <c r="HH54" s="48"/>
      <c r="HI54" s="48"/>
      <c r="HJ54" s="48"/>
      <c r="HK54" s="48"/>
      <c r="HL54" s="48"/>
      <c r="HM54" s="48"/>
      <c r="HN54" s="48"/>
      <c r="HO54" s="48"/>
      <c r="HP54" s="48"/>
      <c r="HQ54" s="48"/>
      <c r="HR54" s="48"/>
      <c r="HS54" s="48"/>
      <c r="HT54" s="48"/>
      <c r="HU54" s="48"/>
      <c r="HV54" s="48"/>
      <c r="HW54" s="48"/>
      <c r="HX54" s="48"/>
      <c r="HY54" s="48"/>
      <c r="HZ54" s="48"/>
      <c r="IA54" s="48"/>
      <c r="IB54" s="48"/>
      <c r="IC54" s="48"/>
      <c r="ID54" s="48"/>
      <c r="IE54" s="48"/>
      <c r="IF54" s="48"/>
      <c r="IG54" s="48"/>
      <c r="IH54" s="48"/>
      <c r="II54" s="48"/>
      <c r="IJ54" s="48"/>
      <c r="IK54" s="48"/>
      <c r="IL54" s="48"/>
      <c r="IM54" s="48"/>
    </row>
  </sheetData>
  <mergeCells count="10">
    <mergeCell ref="L33:M33"/>
    <mergeCell ref="L12:L17"/>
    <mergeCell ref="L18:L28"/>
    <mergeCell ref="L29:L32"/>
    <mergeCell ref="A1:O1"/>
    <mergeCell ref="L2:M2"/>
    <mergeCell ref="L3:L11"/>
    <mergeCell ref="D31:D32"/>
    <mergeCell ref="E31:E32"/>
    <mergeCell ref="F31:F32"/>
  </mergeCells>
  <phoneticPr fontId="2"/>
  <printOptions horizontalCentered="1" verticalCentered="1"/>
  <pageMargins left="0.39370078740157483" right="0.39370078740157483" top="0.39370078740157483" bottom="0.39370078740157483" header="0.19685039370078741" footer="0.11811023622047245"/>
  <pageSetup paperSize="8" orientation="landscape" r:id="rId1"/>
  <headerFooter>
    <oddFooter>&amp;R&amp;"-,斜体"&amp;10&amp;K00-049Pleasure　Support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F7FCF-2010-4B49-A7C2-F2C2E0B08A3D}">
  <sheetPr>
    <tabColor rgb="FF92D050"/>
  </sheetPr>
  <dimension ref="A1:BX79"/>
  <sheetViews>
    <sheetView view="pageBreakPreview" topLeftCell="A37" zoomScale="40" zoomScaleNormal="25" zoomScaleSheetLayoutView="40" workbookViewId="0">
      <selection activeCell="U5" sqref="U5"/>
    </sheetView>
  </sheetViews>
  <sheetFormatPr defaultColWidth="4.08984375" defaultRowHeight="24.65" customHeight="1"/>
  <cols>
    <col min="1" max="69" width="4.36328125" style="1" customWidth="1"/>
    <col min="70" max="74" width="20.08984375" style="3" customWidth="1"/>
    <col min="75" max="16384" width="4.08984375" style="1"/>
  </cols>
  <sheetData>
    <row r="1" spans="1:76" ht="24.65" customHeight="1">
      <c r="A1" s="46"/>
      <c r="B1" s="46"/>
      <c r="C1" s="46"/>
      <c r="D1" s="46"/>
      <c r="E1" s="46"/>
      <c r="F1" s="46"/>
      <c r="G1" s="46"/>
      <c r="H1" s="46"/>
      <c r="I1" s="46"/>
      <c r="J1" s="29"/>
      <c r="K1" s="29"/>
      <c r="BA1" s="267" t="s">
        <v>0</v>
      </c>
      <c r="BB1" s="268"/>
      <c r="BC1" s="268"/>
      <c r="BD1" s="268"/>
      <c r="BE1" s="268"/>
      <c r="BF1" s="268"/>
      <c r="BG1" s="269"/>
      <c r="BH1" s="32"/>
      <c r="BI1" s="18"/>
      <c r="BJ1" s="18"/>
      <c r="BM1" s="3"/>
      <c r="BN1" s="3"/>
      <c r="BO1" s="3"/>
      <c r="BP1" s="3"/>
      <c r="BQ1" s="3"/>
      <c r="BR1" s="1"/>
      <c r="BS1" s="1"/>
      <c r="BT1" s="1"/>
      <c r="BU1" s="1"/>
      <c r="BV1" s="1"/>
    </row>
    <row r="2" spans="1:76" ht="24.65" customHeight="1">
      <c r="A2" s="46"/>
      <c r="B2" s="46"/>
      <c r="C2" s="46"/>
      <c r="D2" s="46"/>
      <c r="E2" s="46"/>
      <c r="F2" s="46"/>
      <c r="G2" s="46"/>
      <c r="H2" s="46"/>
      <c r="I2" s="46"/>
      <c r="J2" s="29"/>
      <c r="K2" s="29"/>
      <c r="BA2" s="270"/>
      <c r="BB2" s="271"/>
      <c r="BC2" s="271"/>
      <c r="BD2" s="271"/>
      <c r="BE2" s="271"/>
      <c r="BF2" s="271"/>
      <c r="BG2" s="272"/>
      <c r="BH2" s="32"/>
      <c r="BI2" s="18"/>
      <c r="BJ2" s="18"/>
      <c r="BM2" s="3"/>
      <c r="BN2" s="3"/>
      <c r="BO2" s="3"/>
      <c r="BP2" s="3"/>
      <c r="BQ2" s="3"/>
      <c r="BR2" s="1"/>
      <c r="BS2" s="1"/>
      <c r="BT2" s="1"/>
      <c r="BU2" s="1"/>
      <c r="BV2" s="1"/>
    </row>
    <row r="3" spans="1:76" ht="24.65" customHeight="1">
      <c r="A3" s="46"/>
      <c r="B3" s="46"/>
      <c r="C3" s="46"/>
      <c r="D3" s="46"/>
      <c r="E3" s="46"/>
      <c r="F3" s="46"/>
      <c r="G3" s="46"/>
      <c r="H3" s="46"/>
      <c r="I3" s="46"/>
      <c r="J3" s="29"/>
      <c r="K3" s="29"/>
      <c r="BA3" s="273" t="s">
        <v>142</v>
      </c>
      <c r="BB3" s="273"/>
      <c r="BC3" s="274">
        <f>決算書!J3/1000</f>
        <v>0</v>
      </c>
      <c r="BD3" s="275"/>
      <c r="BE3" s="275"/>
      <c r="BF3" s="275"/>
      <c r="BG3" s="276"/>
      <c r="BH3" s="33"/>
      <c r="BI3" s="3"/>
      <c r="BJ3" s="34"/>
      <c r="BK3" s="34"/>
      <c r="BL3" s="24"/>
      <c r="BM3" s="24"/>
      <c r="BN3" s="24"/>
      <c r="BO3" s="24"/>
      <c r="BP3" s="24"/>
      <c r="BQ3" s="18"/>
      <c r="BR3" s="1"/>
      <c r="BS3" s="1"/>
      <c r="BW3" s="3"/>
      <c r="BX3" s="3"/>
    </row>
    <row r="4" spans="1:76" ht="24.65" customHeight="1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BA4" s="273"/>
      <c r="BB4" s="273"/>
      <c r="BC4" s="277"/>
      <c r="BD4" s="278"/>
      <c r="BE4" s="278"/>
      <c r="BF4" s="278"/>
      <c r="BG4" s="279"/>
      <c r="BH4" s="33"/>
      <c r="BI4" s="3"/>
      <c r="BJ4" s="34"/>
      <c r="BK4" s="34"/>
      <c r="BL4" s="24"/>
      <c r="BM4" s="24"/>
      <c r="BN4" s="24"/>
      <c r="BO4" s="24"/>
      <c r="BP4" s="24"/>
      <c r="BQ4" s="18"/>
      <c r="BR4" s="1"/>
      <c r="BS4" s="1"/>
      <c r="BW4" s="3"/>
      <c r="BX4" s="3"/>
    </row>
    <row r="5" spans="1:76" ht="24.65" customHeight="1">
      <c r="AZ5" s="4"/>
      <c r="BA5" s="273" t="s">
        <v>1</v>
      </c>
      <c r="BB5" s="273"/>
      <c r="BC5" s="273">
        <f>決算書!I3/1000</f>
        <v>0</v>
      </c>
      <c r="BD5" s="273"/>
      <c r="BE5" s="273"/>
      <c r="BF5" s="299" t="e">
        <f>BC3/BC5</f>
        <v>#DIV/0!</v>
      </c>
      <c r="BG5" s="299"/>
      <c r="BH5" s="47"/>
      <c r="BI5" s="3"/>
      <c r="BJ5" s="34"/>
      <c r="BK5" s="34"/>
      <c r="BL5" s="24"/>
      <c r="BM5" s="24"/>
      <c r="BN5" s="24"/>
      <c r="BO5" s="24"/>
      <c r="BP5" s="24"/>
      <c r="BQ5" s="18"/>
      <c r="BR5" s="1"/>
      <c r="BS5" s="1"/>
      <c r="BW5" s="3"/>
      <c r="BX5" s="3"/>
    </row>
    <row r="6" spans="1:76" ht="24.65" customHeight="1">
      <c r="AF6" s="280" t="s">
        <v>2</v>
      </c>
      <c r="AG6" s="281"/>
      <c r="AH6" s="281"/>
      <c r="AI6" s="281"/>
      <c r="AJ6" s="281"/>
      <c r="AK6" s="281"/>
      <c r="AL6" s="282"/>
      <c r="AM6" s="280" t="s">
        <v>3</v>
      </c>
      <c r="AN6" s="281"/>
      <c r="AO6" s="281"/>
      <c r="AP6" s="281"/>
      <c r="AQ6" s="281"/>
      <c r="AR6" s="281"/>
      <c r="AS6" s="282"/>
      <c r="AZ6" s="5"/>
      <c r="BA6" s="273"/>
      <c r="BB6" s="273"/>
      <c r="BC6" s="273"/>
      <c r="BD6" s="273"/>
      <c r="BE6" s="273"/>
      <c r="BF6" s="299"/>
      <c r="BG6" s="299"/>
      <c r="BH6" s="30"/>
      <c r="BI6" s="3"/>
      <c r="BJ6" s="3"/>
      <c r="BK6" s="3"/>
      <c r="BL6" s="3"/>
      <c r="BQ6" s="18"/>
      <c r="BR6" s="1"/>
      <c r="BS6" s="1"/>
      <c r="BW6" s="3"/>
      <c r="BX6" s="3"/>
    </row>
    <row r="7" spans="1:76" ht="24.65" customHeight="1">
      <c r="AF7" s="283"/>
      <c r="AG7" s="284"/>
      <c r="AH7" s="284"/>
      <c r="AI7" s="284"/>
      <c r="AJ7" s="284"/>
      <c r="AK7" s="284"/>
      <c r="AL7" s="285"/>
      <c r="AM7" s="283"/>
      <c r="AN7" s="284"/>
      <c r="AO7" s="284"/>
      <c r="AP7" s="284"/>
      <c r="AQ7" s="284"/>
      <c r="AR7" s="284"/>
      <c r="AS7" s="285"/>
      <c r="AZ7" s="5"/>
      <c r="BA7" s="273" t="s">
        <v>4</v>
      </c>
      <c r="BB7" s="273"/>
      <c r="BC7" s="286">
        <f>BC3-BC5</f>
        <v>0</v>
      </c>
      <c r="BD7" s="287"/>
      <c r="BE7" s="287"/>
      <c r="BF7" s="287"/>
      <c r="BG7" s="288"/>
      <c r="BH7" s="31"/>
      <c r="BI7" s="3"/>
      <c r="BJ7" s="3"/>
      <c r="BK7" s="3"/>
      <c r="BL7" s="3"/>
      <c r="BQ7" s="18"/>
      <c r="BR7" s="1"/>
      <c r="BS7" s="1"/>
      <c r="BW7" s="3"/>
      <c r="BX7" s="3"/>
    </row>
    <row r="8" spans="1:76" ht="24.65" customHeight="1">
      <c r="AF8" s="292" t="s">
        <v>142</v>
      </c>
      <c r="AG8" s="292"/>
      <c r="AH8" s="274">
        <f>決算書!J8/1000</f>
        <v>0</v>
      </c>
      <c r="AI8" s="275"/>
      <c r="AJ8" s="275"/>
      <c r="AK8" s="275"/>
      <c r="AL8" s="276"/>
      <c r="AM8" s="292" t="s">
        <v>142</v>
      </c>
      <c r="AN8" s="292"/>
      <c r="AO8" s="293" t="e">
        <f>AH8/BC3</f>
        <v>#DIV/0!</v>
      </c>
      <c r="AP8" s="294"/>
      <c r="AQ8" s="294"/>
      <c r="AR8" s="294"/>
      <c r="AS8" s="295"/>
      <c r="AZ8" s="5"/>
      <c r="BA8" s="273"/>
      <c r="BB8" s="273"/>
      <c r="BC8" s="289"/>
      <c r="BD8" s="290"/>
      <c r="BE8" s="290"/>
      <c r="BF8" s="290"/>
      <c r="BG8" s="291"/>
      <c r="BH8" s="31"/>
      <c r="BI8" s="3"/>
      <c r="BJ8" s="3"/>
      <c r="BK8" s="3"/>
      <c r="BL8" s="3"/>
      <c r="BQ8" s="18"/>
      <c r="BR8" s="1"/>
      <c r="BS8" s="17"/>
      <c r="BW8" s="3"/>
      <c r="BX8" s="3"/>
    </row>
    <row r="9" spans="1:76" ht="24.65" customHeight="1">
      <c r="AF9" s="292"/>
      <c r="AG9" s="292"/>
      <c r="AH9" s="277"/>
      <c r="AI9" s="278"/>
      <c r="AJ9" s="278"/>
      <c r="AK9" s="278"/>
      <c r="AL9" s="279"/>
      <c r="AM9" s="292"/>
      <c r="AN9" s="292"/>
      <c r="AO9" s="296"/>
      <c r="AP9" s="297"/>
      <c r="AQ9" s="297"/>
      <c r="AR9" s="297"/>
      <c r="AS9" s="298"/>
      <c r="AZ9" s="5"/>
      <c r="BA9" s="19"/>
      <c r="BB9" s="19"/>
      <c r="BC9" s="19"/>
      <c r="BD9" s="19"/>
      <c r="BE9" s="19"/>
      <c r="BF9" s="19"/>
      <c r="BG9" s="19"/>
      <c r="BH9" s="19"/>
      <c r="BI9" s="3"/>
      <c r="BJ9" s="3"/>
      <c r="BK9" s="3"/>
      <c r="BL9" s="3"/>
      <c r="BQ9" s="18"/>
      <c r="BR9" s="1"/>
      <c r="BS9" s="1"/>
      <c r="BW9" s="3"/>
      <c r="BX9" s="3"/>
    </row>
    <row r="10" spans="1:76" ht="24.65" customHeight="1">
      <c r="AF10" s="292" t="s">
        <v>1</v>
      </c>
      <c r="AG10" s="292"/>
      <c r="AH10" s="273">
        <f>決算書!I8/1000</f>
        <v>0</v>
      </c>
      <c r="AI10" s="273"/>
      <c r="AJ10" s="273"/>
      <c r="AK10" s="299" t="e">
        <f>AH8/AH10</f>
        <v>#DIV/0!</v>
      </c>
      <c r="AL10" s="299"/>
      <c r="AM10" s="292" t="s">
        <v>1</v>
      </c>
      <c r="AN10" s="292"/>
      <c r="AO10" s="300" t="e">
        <f>AH10/BC5</f>
        <v>#DIV/0!</v>
      </c>
      <c r="AP10" s="300"/>
      <c r="AQ10" s="300"/>
      <c r="AR10" s="299" t="e">
        <f>AO8/AO10</f>
        <v>#DIV/0!</v>
      </c>
      <c r="AS10" s="299"/>
      <c r="AZ10" s="5"/>
      <c r="BA10" s="19"/>
      <c r="BB10" s="19"/>
      <c r="BC10" s="19"/>
      <c r="BD10" s="19"/>
      <c r="BE10" s="19"/>
      <c r="BF10" s="19"/>
      <c r="BG10" s="19"/>
      <c r="BH10" s="19"/>
      <c r="BI10" s="3"/>
      <c r="BJ10" s="3"/>
      <c r="BK10" s="3"/>
      <c r="BL10" s="3"/>
      <c r="BQ10" s="18"/>
      <c r="BR10" s="1"/>
      <c r="BS10" s="1"/>
      <c r="BW10" s="3"/>
      <c r="BX10" s="3"/>
    </row>
    <row r="11" spans="1:76" ht="24.65" customHeight="1">
      <c r="V11" s="4"/>
      <c r="W11" s="6"/>
      <c r="X11" s="6"/>
      <c r="Y11" s="6"/>
      <c r="Z11" s="6"/>
      <c r="AA11" s="6"/>
      <c r="AB11" s="6"/>
      <c r="AC11" s="6"/>
      <c r="AD11" s="6"/>
      <c r="AE11" s="7"/>
      <c r="AF11" s="292"/>
      <c r="AG11" s="292"/>
      <c r="AH11" s="273"/>
      <c r="AI11" s="273"/>
      <c r="AJ11" s="273"/>
      <c r="AK11" s="299"/>
      <c r="AL11" s="299"/>
      <c r="AM11" s="292"/>
      <c r="AN11" s="292"/>
      <c r="AO11" s="300"/>
      <c r="AP11" s="300"/>
      <c r="AQ11" s="300"/>
      <c r="AR11" s="299"/>
      <c r="AS11" s="299"/>
      <c r="AT11" s="6"/>
      <c r="AU11" s="6"/>
      <c r="AV11" s="6"/>
      <c r="AW11" s="6"/>
      <c r="AX11" s="6"/>
      <c r="AY11" s="7"/>
      <c r="AZ11" s="5"/>
      <c r="BA11" s="19"/>
      <c r="BB11" s="19"/>
      <c r="BC11" s="19"/>
      <c r="BD11" s="19"/>
      <c r="BE11" s="19"/>
      <c r="BF11" s="19"/>
      <c r="BG11" s="19"/>
      <c r="BH11" s="19"/>
      <c r="BI11" s="17"/>
      <c r="BK11" s="3"/>
      <c r="BL11" s="3"/>
      <c r="BM11" s="3"/>
      <c r="BN11" s="3"/>
      <c r="BO11" s="3"/>
      <c r="BQ11" s="18"/>
      <c r="BR11" s="1"/>
      <c r="BS11" s="1"/>
      <c r="BW11" s="3"/>
      <c r="BX11" s="3"/>
    </row>
    <row r="12" spans="1:76" ht="24.65" customHeight="1">
      <c r="V12" s="5"/>
      <c r="AF12" s="292" t="s">
        <v>4</v>
      </c>
      <c r="AG12" s="292"/>
      <c r="AH12" s="286">
        <f>AH8-AH10</f>
        <v>0</v>
      </c>
      <c r="AI12" s="287"/>
      <c r="AJ12" s="287"/>
      <c r="AK12" s="287"/>
      <c r="AL12" s="288"/>
      <c r="AM12" s="292" t="s">
        <v>4</v>
      </c>
      <c r="AN12" s="292"/>
      <c r="AO12" s="301" t="e">
        <f>AO8-AO10</f>
        <v>#DIV/0!</v>
      </c>
      <c r="AP12" s="302"/>
      <c r="AQ12" s="302"/>
      <c r="AR12" s="302"/>
      <c r="AS12" s="303"/>
      <c r="AZ12" s="5"/>
      <c r="BA12" s="19"/>
      <c r="BB12" s="19"/>
      <c r="BC12" s="19"/>
      <c r="BD12" s="19"/>
      <c r="BE12" s="19"/>
      <c r="BF12" s="19"/>
      <c r="BG12" s="19"/>
      <c r="BH12" s="19"/>
      <c r="BI12" s="17"/>
      <c r="BK12" s="3"/>
      <c r="BL12" s="3"/>
      <c r="BM12" s="3"/>
      <c r="BN12" s="3"/>
      <c r="BO12" s="3"/>
      <c r="BQ12" s="18"/>
      <c r="BR12" s="1"/>
      <c r="BS12" s="1"/>
      <c r="BW12" s="3"/>
      <c r="BX12" s="3"/>
    </row>
    <row r="13" spans="1:76" ht="24.65" customHeight="1">
      <c r="V13" s="5"/>
      <c r="AF13" s="292"/>
      <c r="AG13" s="292"/>
      <c r="AH13" s="289"/>
      <c r="AI13" s="290"/>
      <c r="AJ13" s="290"/>
      <c r="AK13" s="290"/>
      <c r="AL13" s="291"/>
      <c r="AM13" s="292"/>
      <c r="AN13" s="292"/>
      <c r="AO13" s="304"/>
      <c r="AP13" s="305"/>
      <c r="AQ13" s="305"/>
      <c r="AR13" s="305"/>
      <c r="AS13" s="306"/>
      <c r="AZ13" s="5"/>
      <c r="BA13" s="267" t="s">
        <v>5</v>
      </c>
      <c r="BB13" s="268"/>
      <c r="BC13" s="268"/>
      <c r="BD13" s="268"/>
      <c r="BE13" s="268"/>
      <c r="BF13" s="268"/>
      <c r="BG13" s="269"/>
      <c r="BH13" s="32"/>
      <c r="BI13" s="19"/>
      <c r="BJ13" s="19"/>
      <c r="BK13" s="17"/>
      <c r="BL13" s="17"/>
      <c r="BM13" s="17"/>
      <c r="BN13" s="17"/>
      <c r="BO13" s="17"/>
      <c r="BP13" s="17"/>
      <c r="BR13" s="1"/>
      <c r="BS13" s="1"/>
      <c r="BT13" s="1"/>
      <c r="BU13" s="1"/>
      <c r="BV13" s="1"/>
    </row>
    <row r="14" spans="1:76" ht="24.65" customHeight="1">
      <c r="V14" s="5"/>
      <c r="AZ14" s="5"/>
      <c r="BA14" s="270"/>
      <c r="BB14" s="271"/>
      <c r="BC14" s="271"/>
      <c r="BD14" s="271"/>
      <c r="BE14" s="271"/>
      <c r="BF14" s="271"/>
      <c r="BG14" s="272"/>
      <c r="BH14" s="32"/>
      <c r="BI14" s="19"/>
      <c r="BJ14" s="19"/>
      <c r="BK14" s="17"/>
      <c r="BL14" s="17"/>
      <c r="BM14" s="17"/>
      <c r="BN14" s="17"/>
      <c r="BO14" s="17"/>
      <c r="BP14" s="17"/>
      <c r="BR14" s="1"/>
      <c r="BS14" s="1"/>
      <c r="BT14" s="1"/>
      <c r="BU14" s="1"/>
      <c r="BV14" s="1"/>
    </row>
    <row r="15" spans="1:76" ht="24.65" customHeight="1">
      <c r="V15" s="5"/>
      <c r="AZ15" s="5"/>
      <c r="BA15" s="273" t="s">
        <v>142</v>
      </c>
      <c r="BB15" s="273"/>
      <c r="BC15" s="274">
        <f>決算書!J7/1000</f>
        <v>0</v>
      </c>
      <c r="BD15" s="275"/>
      <c r="BE15" s="275"/>
      <c r="BF15" s="275"/>
      <c r="BG15" s="276"/>
      <c r="BH15" s="33"/>
      <c r="BI15" s="19"/>
      <c r="BJ15" s="19"/>
      <c r="BK15" s="17"/>
      <c r="BL15" s="17"/>
      <c r="BM15" s="17"/>
      <c r="BN15" s="17"/>
      <c r="BO15" s="17"/>
      <c r="BP15" s="17"/>
      <c r="BR15" s="1"/>
      <c r="BS15" s="1"/>
      <c r="BT15" s="1"/>
      <c r="BU15" s="1"/>
      <c r="BV15" s="1"/>
    </row>
    <row r="16" spans="1:76" ht="24.65" customHeight="1">
      <c r="M16" s="280" t="s">
        <v>6</v>
      </c>
      <c r="N16" s="281"/>
      <c r="O16" s="281"/>
      <c r="P16" s="281"/>
      <c r="Q16" s="281"/>
      <c r="R16" s="281"/>
      <c r="S16" s="282"/>
      <c r="V16" s="5"/>
      <c r="AZ16" s="9"/>
      <c r="BA16" s="273"/>
      <c r="BB16" s="273"/>
      <c r="BC16" s="277"/>
      <c r="BD16" s="278"/>
      <c r="BE16" s="278"/>
      <c r="BF16" s="278"/>
      <c r="BG16" s="279"/>
      <c r="BH16" s="33"/>
      <c r="BI16" s="19"/>
      <c r="BJ16" s="19"/>
      <c r="BK16" s="17"/>
      <c r="BL16" s="17"/>
      <c r="BM16" s="17"/>
      <c r="BN16" s="17"/>
      <c r="BO16" s="17"/>
      <c r="BP16" s="17"/>
      <c r="BR16" s="1"/>
      <c r="BS16" s="1"/>
      <c r="BT16" s="1"/>
      <c r="BU16" s="1"/>
      <c r="BV16" s="1"/>
    </row>
    <row r="17" spans="11:74" ht="24.65" customHeight="1">
      <c r="M17" s="283"/>
      <c r="N17" s="284"/>
      <c r="O17" s="284"/>
      <c r="P17" s="284"/>
      <c r="Q17" s="284"/>
      <c r="R17" s="284"/>
      <c r="S17" s="285"/>
      <c r="V17" s="5"/>
      <c r="BA17" s="273" t="s">
        <v>1</v>
      </c>
      <c r="BB17" s="273"/>
      <c r="BC17" s="273">
        <f>決算書!I7/1000</f>
        <v>0</v>
      </c>
      <c r="BD17" s="273"/>
      <c r="BE17" s="273"/>
      <c r="BF17" s="299" t="e">
        <f>BC15/BC17</f>
        <v>#DIV/0!</v>
      </c>
      <c r="BG17" s="299"/>
      <c r="BH17" s="30"/>
      <c r="BI17" s="19"/>
      <c r="BJ17" s="19"/>
      <c r="BK17" s="17"/>
      <c r="BL17" s="17"/>
      <c r="BM17" s="17"/>
      <c r="BN17" s="17"/>
      <c r="BO17" s="17"/>
      <c r="BP17" s="17"/>
      <c r="BR17" s="1"/>
      <c r="BS17" s="1"/>
      <c r="BT17" s="1"/>
      <c r="BU17" s="1"/>
      <c r="BV17" s="1"/>
    </row>
    <row r="18" spans="11:74" ht="24.65" customHeight="1">
      <c r="M18" s="292" t="s">
        <v>142</v>
      </c>
      <c r="N18" s="292"/>
      <c r="O18" s="274">
        <f>決算書!J11/1000</f>
        <v>0</v>
      </c>
      <c r="P18" s="275"/>
      <c r="Q18" s="275"/>
      <c r="R18" s="275"/>
      <c r="S18" s="276"/>
      <c r="U18" s="8"/>
      <c r="V18" s="5"/>
      <c r="BA18" s="273"/>
      <c r="BB18" s="273"/>
      <c r="BC18" s="273"/>
      <c r="BD18" s="273"/>
      <c r="BE18" s="273"/>
      <c r="BF18" s="299"/>
      <c r="BG18" s="299"/>
      <c r="BH18" s="30"/>
      <c r="BI18" s="19"/>
      <c r="BJ18" s="19"/>
      <c r="BK18" s="17"/>
      <c r="BL18" s="17"/>
      <c r="BM18" s="17"/>
      <c r="BN18" s="17"/>
      <c r="BO18" s="17"/>
      <c r="BP18" s="17"/>
      <c r="BR18" s="1"/>
      <c r="BS18" s="1"/>
      <c r="BT18" s="1"/>
      <c r="BU18" s="1"/>
      <c r="BV18" s="1"/>
    </row>
    <row r="19" spans="11:74" ht="24.65" customHeight="1">
      <c r="M19" s="292"/>
      <c r="N19" s="292"/>
      <c r="O19" s="277"/>
      <c r="P19" s="278"/>
      <c r="Q19" s="278"/>
      <c r="R19" s="278"/>
      <c r="S19" s="279"/>
      <c r="V19" s="5"/>
      <c r="BA19" s="273" t="s">
        <v>4</v>
      </c>
      <c r="BB19" s="273"/>
      <c r="BC19" s="286">
        <f>BC15-BC17</f>
        <v>0</v>
      </c>
      <c r="BD19" s="287"/>
      <c r="BE19" s="287"/>
      <c r="BF19" s="287"/>
      <c r="BG19" s="288"/>
      <c r="BH19" s="31"/>
      <c r="BI19" s="19"/>
      <c r="BJ19" s="19"/>
      <c r="BK19" s="17"/>
      <c r="BL19" s="17"/>
      <c r="BM19" s="17"/>
      <c r="BN19" s="17"/>
      <c r="BO19" s="17"/>
      <c r="BP19" s="17"/>
      <c r="BR19" s="1"/>
      <c r="BS19" s="1"/>
      <c r="BT19" s="1"/>
      <c r="BU19" s="1"/>
      <c r="BV19" s="1"/>
    </row>
    <row r="20" spans="11:74" ht="24.65" customHeight="1">
      <c r="K20" s="4"/>
      <c r="L20" s="7"/>
      <c r="M20" s="292" t="s">
        <v>1</v>
      </c>
      <c r="N20" s="292"/>
      <c r="O20" s="273">
        <f>決算書!I11/1000</f>
        <v>0</v>
      </c>
      <c r="P20" s="273"/>
      <c r="Q20" s="273"/>
      <c r="R20" s="299" t="e">
        <f>O18/O20</f>
        <v>#DIV/0!</v>
      </c>
      <c r="S20" s="299"/>
      <c r="T20" s="4"/>
      <c r="U20" s="7"/>
      <c r="V20" s="5"/>
      <c r="BA20" s="273"/>
      <c r="BB20" s="273"/>
      <c r="BC20" s="289"/>
      <c r="BD20" s="290"/>
      <c r="BE20" s="290"/>
      <c r="BF20" s="290"/>
      <c r="BG20" s="291"/>
      <c r="BH20" s="31"/>
      <c r="BI20" s="19"/>
      <c r="BJ20" s="19"/>
      <c r="BK20" s="17"/>
      <c r="BL20" s="17"/>
      <c r="BM20" s="17"/>
      <c r="BN20" s="17"/>
      <c r="BO20" s="17"/>
      <c r="BP20" s="17"/>
      <c r="BR20" s="1"/>
      <c r="BS20" s="1"/>
      <c r="BT20" s="1"/>
      <c r="BU20" s="1"/>
      <c r="BV20" s="1"/>
    </row>
    <row r="21" spans="11:74" ht="24.65" customHeight="1">
      <c r="K21" s="5"/>
      <c r="M21" s="292"/>
      <c r="N21" s="292"/>
      <c r="O21" s="273"/>
      <c r="P21" s="273"/>
      <c r="Q21" s="273"/>
      <c r="R21" s="299"/>
      <c r="S21" s="299"/>
      <c r="V21" s="5"/>
      <c r="BA21" s="44"/>
      <c r="BB21" s="44"/>
      <c r="BC21" s="44"/>
      <c r="BD21" s="44"/>
      <c r="BE21" s="44"/>
      <c r="BF21" s="44"/>
      <c r="BG21" s="44"/>
      <c r="BI21" s="19"/>
      <c r="BJ21" s="19"/>
      <c r="BK21" s="17"/>
      <c r="BL21" s="17"/>
      <c r="BM21" s="17"/>
      <c r="BN21" s="17"/>
      <c r="BO21" s="17"/>
      <c r="BP21" s="17"/>
      <c r="BR21" s="1"/>
      <c r="BS21" s="1"/>
      <c r="BT21" s="1"/>
      <c r="BU21" s="1"/>
      <c r="BV21" s="1"/>
    </row>
    <row r="22" spans="11:74" ht="24.65" customHeight="1">
      <c r="K22" s="5"/>
      <c r="M22" s="292" t="s">
        <v>4</v>
      </c>
      <c r="N22" s="292"/>
      <c r="O22" s="286">
        <f>O18-O20</f>
        <v>0</v>
      </c>
      <c r="P22" s="287"/>
      <c r="Q22" s="287"/>
      <c r="R22" s="287"/>
      <c r="S22" s="288"/>
      <c r="V22" s="5"/>
      <c r="BA22" s="45"/>
      <c r="BB22" s="45"/>
      <c r="BC22" s="45"/>
      <c r="BD22" s="45"/>
      <c r="BE22" s="45"/>
      <c r="BF22" s="45"/>
      <c r="BG22" s="45"/>
      <c r="BI22" s="19"/>
      <c r="BJ22" s="19"/>
      <c r="BK22" s="17"/>
      <c r="BL22" s="17"/>
      <c r="BM22" s="17"/>
      <c r="BN22" s="17"/>
      <c r="BO22" s="17"/>
      <c r="BP22" s="17"/>
      <c r="BR22" s="1"/>
      <c r="BS22" s="1"/>
      <c r="BT22" s="1"/>
      <c r="BU22" s="1"/>
      <c r="BV22" s="1"/>
    </row>
    <row r="23" spans="11:74" ht="24.65" customHeight="1">
      <c r="K23" s="5"/>
      <c r="M23" s="292"/>
      <c r="N23" s="292"/>
      <c r="O23" s="289"/>
      <c r="P23" s="290"/>
      <c r="Q23" s="290"/>
      <c r="R23" s="290"/>
      <c r="S23" s="291"/>
      <c r="V23" s="5"/>
      <c r="BA23" s="45"/>
      <c r="BB23" s="45"/>
      <c r="BC23" s="45"/>
      <c r="BD23" s="45"/>
      <c r="BE23" s="45"/>
      <c r="BF23" s="45"/>
      <c r="BG23" s="45"/>
      <c r="BI23" s="19"/>
      <c r="BJ23" s="19"/>
      <c r="BK23" s="17"/>
      <c r="BL23" s="17"/>
      <c r="BM23" s="17"/>
      <c r="BN23" s="17"/>
      <c r="BO23" s="17"/>
      <c r="BP23" s="17"/>
      <c r="BR23" s="1"/>
      <c r="BS23" s="1"/>
      <c r="BT23" s="1"/>
      <c r="BU23" s="1"/>
      <c r="BV23" s="1"/>
    </row>
    <row r="24" spans="11:74" ht="24.05" customHeight="1">
      <c r="K24" s="5"/>
      <c r="V24" s="5"/>
      <c r="BA24" s="45"/>
      <c r="BB24" s="45"/>
      <c r="BC24" s="45"/>
      <c r="BD24" s="45"/>
      <c r="BE24" s="45"/>
      <c r="BF24" s="45"/>
      <c r="BG24" s="45"/>
      <c r="BI24" s="19"/>
      <c r="BJ24" s="19"/>
      <c r="BK24" s="17"/>
      <c r="BL24" s="17"/>
      <c r="BM24" s="17"/>
      <c r="BN24" s="17"/>
      <c r="BO24" s="17"/>
      <c r="BP24" s="17"/>
      <c r="BR24" s="1"/>
      <c r="BS24" s="1"/>
      <c r="BT24" s="1"/>
      <c r="BU24" s="1"/>
      <c r="BV24" s="1"/>
    </row>
    <row r="25" spans="11:74" ht="24.05" customHeight="1">
      <c r="K25" s="5"/>
      <c r="V25" s="5"/>
      <c r="BA25" s="45"/>
      <c r="BB25" s="45"/>
      <c r="BC25" s="45"/>
      <c r="BD25" s="45"/>
      <c r="BE25" s="45"/>
      <c r="BF25" s="45"/>
      <c r="BG25" s="45"/>
      <c r="BI25" s="19"/>
      <c r="BJ25" s="19"/>
      <c r="BK25" s="17"/>
      <c r="BL25" s="17"/>
      <c r="BM25" s="17"/>
      <c r="BN25" s="17"/>
      <c r="BO25" s="17"/>
      <c r="BP25" s="17"/>
      <c r="BR25" s="1"/>
      <c r="BS25" s="1"/>
      <c r="BT25" s="1"/>
      <c r="BU25" s="1"/>
      <c r="BV25" s="1"/>
    </row>
    <row r="26" spans="11:74" ht="24.05" customHeight="1">
      <c r="K26" s="5"/>
      <c r="V26" s="5"/>
      <c r="BA26" s="45"/>
      <c r="BB26" s="45"/>
      <c r="BC26" s="45"/>
      <c r="BD26" s="45"/>
      <c r="BE26" s="45"/>
      <c r="BF26" s="45"/>
      <c r="BG26" s="45"/>
      <c r="BI26" s="19"/>
      <c r="BJ26" s="19"/>
      <c r="BK26" s="17"/>
      <c r="BL26" s="17"/>
      <c r="BM26" s="17"/>
      <c r="BN26" s="17"/>
      <c r="BO26" s="17"/>
      <c r="BP26" s="17"/>
      <c r="BR26" s="1"/>
      <c r="BS26" s="1"/>
      <c r="BT26" s="1"/>
      <c r="BU26" s="1"/>
      <c r="BV26" s="1"/>
    </row>
    <row r="27" spans="11:74" ht="24.05" customHeight="1">
      <c r="K27" s="5"/>
      <c r="V27" s="5"/>
      <c r="BA27" s="45"/>
      <c r="BB27" s="45"/>
      <c r="BC27" s="45"/>
      <c r="BD27" s="45"/>
      <c r="BE27" s="45"/>
      <c r="BF27" s="45"/>
      <c r="BG27" s="45"/>
      <c r="BI27" s="19"/>
      <c r="BJ27" s="19"/>
      <c r="BK27" s="17"/>
      <c r="BL27" s="17"/>
      <c r="BM27" s="17"/>
      <c r="BN27" s="17"/>
      <c r="BO27" s="17"/>
      <c r="BP27" s="17"/>
      <c r="BR27" s="1"/>
      <c r="BS27" s="1"/>
      <c r="BT27" s="1"/>
      <c r="BU27" s="1"/>
      <c r="BV27" s="1"/>
    </row>
    <row r="28" spans="11:74" ht="24.05" customHeight="1">
      <c r="K28" s="5"/>
      <c r="V28" s="5"/>
      <c r="BA28" s="45"/>
      <c r="BB28" s="45"/>
      <c r="BC28" s="45"/>
      <c r="BD28" s="45"/>
      <c r="BE28" s="45"/>
      <c r="BF28" s="45"/>
      <c r="BG28" s="45"/>
      <c r="BH28" s="3"/>
      <c r="BI28" s="19"/>
      <c r="BJ28" s="19"/>
      <c r="BK28" s="17"/>
      <c r="BL28" s="17"/>
      <c r="BM28" s="17"/>
      <c r="BN28" s="17"/>
      <c r="BO28" s="17"/>
      <c r="BP28" s="17"/>
      <c r="BR28" s="1"/>
      <c r="BS28" s="1"/>
      <c r="BT28" s="1"/>
      <c r="BU28" s="1"/>
      <c r="BV28" s="1"/>
    </row>
    <row r="29" spans="11:74" ht="24.05" customHeight="1">
      <c r="K29" s="5"/>
      <c r="V29" s="5"/>
      <c r="BA29" s="45"/>
      <c r="BB29" s="45"/>
      <c r="BC29" s="45"/>
      <c r="BD29" s="45"/>
      <c r="BE29" s="45"/>
      <c r="BF29" s="45"/>
      <c r="BG29" s="45"/>
      <c r="BH29" s="3"/>
      <c r="BI29" s="19"/>
      <c r="BJ29" s="19"/>
      <c r="BK29" s="17"/>
      <c r="BL29" s="17"/>
      <c r="BM29" s="17"/>
      <c r="BN29" s="17"/>
      <c r="BO29" s="17"/>
      <c r="BP29" s="17"/>
      <c r="BR29" s="1"/>
      <c r="BS29" s="1"/>
      <c r="BT29" s="1"/>
      <c r="BU29" s="1"/>
      <c r="BV29" s="1"/>
    </row>
    <row r="30" spans="11:74" ht="24.05" customHeight="1">
      <c r="K30" s="5"/>
      <c r="V30" s="5"/>
      <c r="BA30" s="45"/>
      <c r="BB30" s="45"/>
      <c r="BC30" s="45"/>
      <c r="BD30" s="45"/>
      <c r="BE30" s="45"/>
      <c r="BF30" s="45"/>
      <c r="BG30" s="45"/>
      <c r="BH30" s="3"/>
      <c r="BI30" s="19"/>
      <c r="BJ30" s="19"/>
      <c r="BK30" s="17"/>
      <c r="BL30" s="17"/>
      <c r="BM30" s="17"/>
      <c r="BN30" s="17"/>
      <c r="BO30" s="17"/>
      <c r="BP30" s="17"/>
      <c r="BR30" s="1"/>
      <c r="BS30" s="1"/>
      <c r="BT30" s="1"/>
      <c r="BU30" s="1"/>
      <c r="BV30" s="1"/>
    </row>
    <row r="31" spans="11:74" ht="24.65" customHeight="1">
      <c r="K31" s="5"/>
      <c r="V31" s="5"/>
      <c r="BA31" s="45"/>
      <c r="BB31" s="45"/>
      <c r="BC31" s="45"/>
      <c r="BD31" s="45"/>
      <c r="BE31" s="45"/>
      <c r="BF31" s="45"/>
      <c r="BG31" s="45"/>
      <c r="BH31" s="3"/>
      <c r="BI31" s="19"/>
      <c r="BJ31" s="19"/>
      <c r="BK31" s="17"/>
      <c r="BL31" s="17"/>
      <c r="BM31" s="17"/>
      <c r="BN31" s="17"/>
      <c r="BO31" s="17"/>
      <c r="BP31" s="17"/>
      <c r="BR31" s="1"/>
      <c r="BS31" s="1"/>
      <c r="BT31" s="1"/>
      <c r="BU31" s="1"/>
      <c r="BV31" s="1"/>
    </row>
    <row r="32" spans="11:74" ht="24.65" customHeight="1">
      <c r="K32" s="5"/>
      <c r="V32" s="5"/>
      <c r="BA32" s="45"/>
      <c r="BB32" s="45"/>
      <c r="BC32" s="45"/>
      <c r="BD32" s="45"/>
      <c r="BE32" s="45"/>
      <c r="BF32" s="45"/>
      <c r="BG32" s="45"/>
      <c r="BH32" s="3"/>
      <c r="BI32" s="19"/>
      <c r="BJ32" s="19"/>
      <c r="BK32" s="17"/>
      <c r="BL32" s="17"/>
      <c r="BM32" s="17"/>
      <c r="BN32" s="17"/>
      <c r="BO32" s="17"/>
      <c r="BP32" s="17"/>
      <c r="BR32" s="1"/>
      <c r="BS32" s="1"/>
      <c r="BT32" s="1"/>
      <c r="BU32" s="1"/>
      <c r="BV32" s="1"/>
    </row>
    <row r="33" spans="1:74" ht="24.65" customHeight="1">
      <c r="K33" s="5"/>
      <c r="V33" s="5"/>
      <c r="BA33" s="45"/>
      <c r="BB33" s="45"/>
      <c r="BC33" s="45"/>
      <c r="BD33" s="45"/>
      <c r="BE33" s="45"/>
      <c r="BF33" s="45"/>
      <c r="BG33" s="45"/>
      <c r="BH33" s="18"/>
      <c r="BI33" s="18"/>
      <c r="BJ33" s="18"/>
      <c r="BR33" s="1"/>
      <c r="BS33" s="1"/>
      <c r="BT33" s="1"/>
      <c r="BU33" s="1"/>
      <c r="BV33" s="1"/>
    </row>
    <row r="34" spans="1:74" ht="24.65" customHeight="1">
      <c r="K34" s="5"/>
      <c r="V34" s="5"/>
      <c r="X34" s="280" t="s">
        <v>7</v>
      </c>
      <c r="Y34" s="281"/>
      <c r="Z34" s="281"/>
      <c r="AA34" s="281"/>
      <c r="AB34" s="281"/>
      <c r="AC34" s="281"/>
      <c r="AD34" s="282"/>
      <c r="BA34" s="45"/>
      <c r="BB34" s="45"/>
      <c r="BC34" s="45"/>
      <c r="BD34" s="45"/>
      <c r="BE34" s="45"/>
      <c r="BF34" s="45"/>
      <c r="BG34" s="45"/>
      <c r="BH34" s="18"/>
      <c r="BI34" s="18"/>
      <c r="BJ34" s="18"/>
      <c r="BR34" s="1"/>
      <c r="BS34" s="1"/>
      <c r="BT34" s="1"/>
      <c r="BU34" s="1"/>
      <c r="BV34" s="1"/>
    </row>
    <row r="35" spans="1:74" ht="24.65" customHeight="1">
      <c r="A35" s="280" t="s">
        <v>8</v>
      </c>
      <c r="B35" s="281"/>
      <c r="C35" s="281"/>
      <c r="D35" s="281"/>
      <c r="E35" s="281"/>
      <c r="F35" s="281"/>
      <c r="G35" s="282"/>
      <c r="K35" s="5"/>
      <c r="V35" s="5"/>
      <c r="X35" s="283"/>
      <c r="Y35" s="284"/>
      <c r="Z35" s="284"/>
      <c r="AA35" s="284"/>
      <c r="AB35" s="284"/>
      <c r="AC35" s="284"/>
      <c r="AD35" s="285"/>
      <c r="AZ35" s="23"/>
      <c r="BA35" s="45"/>
      <c r="BB35" s="45"/>
      <c r="BC35" s="45"/>
      <c r="BD35" s="45"/>
      <c r="BE35" s="45"/>
      <c r="BF35" s="45"/>
      <c r="BG35" s="45"/>
      <c r="BH35" s="19"/>
      <c r="BI35" s="18"/>
      <c r="BJ35" s="18"/>
    </row>
    <row r="36" spans="1:74" ht="24.65" customHeight="1">
      <c r="A36" s="283"/>
      <c r="B36" s="284"/>
      <c r="C36" s="284"/>
      <c r="D36" s="284"/>
      <c r="E36" s="284"/>
      <c r="F36" s="284"/>
      <c r="G36" s="285"/>
      <c r="K36" s="5"/>
      <c r="V36" s="5"/>
      <c r="X36" s="292" t="s">
        <v>142</v>
      </c>
      <c r="Y36" s="292"/>
      <c r="Z36" s="274">
        <f>BC40+BC49+BC59+BC69</f>
        <v>0</v>
      </c>
      <c r="AA36" s="275"/>
      <c r="AB36" s="275"/>
      <c r="AC36" s="275"/>
      <c r="AD36" s="276"/>
      <c r="AZ36" s="23"/>
      <c r="BA36" s="45"/>
      <c r="BB36" s="45"/>
      <c r="BC36" s="45"/>
      <c r="BD36" s="45"/>
      <c r="BE36" s="45"/>
      <c r="BF36" s="45"/>
      <c r="BG36" s="45"/>
      <c r="BH36" s="19"/>
      <c r="BI36" s="18"/>
      <c r="BJ36" s="18"/>
    </row>
    <row r="37" spans="1:74" ht="24.65" customHeight="1">
      <c r="A37" s="292" t="s">
        <v>143</v>
      </c>
      <c r="B37" s="292"/>
      <c r="C37" s="274">
        <f>決算書!J19/1000</f>
        <v>0</v>
      </c>
      <c r="D37" s="275"/>
      <c r="E37" s="275"/>
      <c r="F37" s="275"/>
      <c r="G37" s="276"/>
      <c r="K37" s="5"/>
      <c r="V37" s="9"/>
      <c r="W37" s="10"/>
      <c r="X37" s="292"/>
      <c r="Y37" s="292"/>
      <c r="Z37" s="277"/>
      <c r="AA37" s="278"/>
      <c r="AB37" s="278"/>
      <c r="AC37" s="278"/>
      <c r="AD37" s="279"/>
      <c r="AZ37" s="11"/>
      <c r="BA37" s="11"/>
      <c r="BB37" s="12"/>
      <c r="BC37" s="12"/>
      <c r="BD37" s="12"/>
      <c r="BE37" s="12"/>
      <c r="BF37" s="12"/>
      <c r="BG37" s="2"/>
      <c r="BH37" s="19"/>
      <c r="BI37" s="18"/>
      <c r="BJ37" s="18"/>
    </row>
    <row r="38" spans="1:74" ht="24.65" customHeight="1">
      <c r="A38" s="292"/>
      <c r="B38" s="292"/>
      <c r="C38" s="277"/>
      <c r="D38" s="278"/>
      <c r="E38" s="278"/>
      <c r="F38" s="278"/>
      <c r="G38" s="279"/>
      <c r="K38" s="5"/>
      <c r="X38" s="292" t="s">
        <v>1</v>
      </c>
      <c r="Y38" s="292"/>
      <c r="Z38" s="273">
        <f>BC42+BC51+BC61+BC71</f>
        <v>0</v>
      </c>
      <c r="AA38" s="273"/>
      <c r="AB38" s="273"/>
      <c r="AC38" s="299" t="e">
        <f>Z36/Z38</f>
        <v>#DIV/0!</v>
      </c>
      <c r="AD38" s="299"/>
      <c r="AE38" s="4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7"/>
      <c r="AZ38" s="2"/>
      <c r="BA38" s="267" t="s">
        <v>23</v>
      </c>
      <c r="BB38" s="268"/>
      <c r="BC38" s="268"/>
      <c r="BD38" s="268"/>
      <c r="BE38" s="268"/>
      <c r="BF38" s="268"/>
      <c r="BG38" s="269"/>
      <c r="BH38" s="19"/>
      <c r="BI38" s="18"/>
      <c r="BJ38" s="18"/>
      <c r="BR38" s="315" t="s">
        <v>9</v>
      </c>
      <c r="BS38" s="315"/>
      <c r="BT38" s="315" t="s">
        <v>10</v>
      </c>
      <c r="BU38" s="315" t="s">
        <v>144</v>
      </c>
      <c r="BV38" s="315" t="s">
        <v>4</v>
      </c>
    </row>
    <row r="39" spans="1:74" ht="24.65" customHeight="1">
      <c r="A39" s="292" t="s">
        <v>1</v>
      </c>
      <c r="B39" s="292"/>
      <c r="C39" s="273">
        <f>決算書!I19/1000</f>
        <v>0</v>
      </c>
      <c r="D39" s="273"/>
      <c r="E39" s="273"/>
      <c r="F39" s="299" t="e">
        <f>C37/C39</f>
        <v>#DIV/0!</v>
      </c>
      <c r="G39" s="299"/>
      <c r="H39" s="4"/>
      <c r="I39" s="6"/>
      <c r="J39" s="7"/>
      <c r="K39" s="5"/>
      <c r="X39" s="292"/>
      <c r="Y39" s="292"/>
      <c r="Z39" s="273"/>
      <c r="AA39" s="273"/>
      <c r="AB39" s="273"/>
      <c r="AC39" s="299"/>
      <c r="AD39" s="299"/>
      <c r="AE39" s="5"/>
      <c r="AS39" s="8"/>
      <c r="AZ39" s="2"/>
      <c r="BA39" s="270"/>
      <c r="BB39" s="271"/>
      <c r="BC39" s="271"/>
      <c r="BD39" s="271"/>
      <c r="BE39" s="271"/>
      <c r="BF39" s="271"/>
      <c r="BG39" s="272"/>
      <c r="BH39" s="19"/>
      <c r="BI39" s="18"/>
      <c r="BJ39" s="18"/>
      <c r="BR39" s="315"/>
      <c r="BS39" s="315"/>
      <c r="BT39" s="315"/>
      <c r="BU39" s="315"/>
      <c r="BV39" s="315"/>
    </row>
    <row r="40" spans="1:74" ht="24.65" customHeight="1">
      <c r="A40" s="292"/>
      <c r="B40" s="292"/>
      <c r="C40" s="273"/>
      <c r="D40" s="273"/>
      <c r="E40" s="273"/>
      <c r="F40" s="299"/>
      <c r="G40" s="299"/>
      <c r="J40" s="15"/>
      <c r="K40" s="16"/>
      <c r="L40" s="15"/>
      <c r="M40" s="15"/>
      <c r="N40" s="15"/>
      <c r="O40" s="15"/>
      <c r="P40" s="15"/>
      <c r="Q40" s="15"/>
      <c r="R40" s="15"/>
      <c r="X40" s="292" t="s">
        <v>4</v>
      </c>
      <c r="Y40" s="292"/>
      <c r="Z40" s="286">
        <f>Z36-Z38</f>
        <v>0</v>
      </c>
      <c r="AA40" s="287"/>
      <c r="AB40" s="287"/>
      <c r="AC40" s="287"/>
      <c r="AD40" s="288"/>
      <c r="AS40" s="8"/>
      <c r="AZ40" s="2"/>
      <c r="BA40" s="273" t="s">
        <v>142</v>
      </c>
      <c r="BB40" s="273"/>
      <c r="BC40" s="274">
        <f>BU49/1000</f>
        <v>0</v>
      </c>
      <c r="BD40" s="275"/>
      <c r="BE40" s="275"/>
      <c r="BF40" s="275"/>
      <c r="BG40" s="276"/>
      <c r="BH40" s="19"/>
      <c r="BI40" s="18"/>
      <c r="BJ40" s="18"/>
      <c r="BR40" s="310" t="s">
        <v>11</v>
      </c>
      <c r="BS40" s="235" t="str">
        <f>決算書!M3</f>
        <v>役員報酬</v>
      </c>
      <c r="BT40" s="236">
        <f>決算書!N3</f>
        <v>0</v>
      </c>
      <c r="BU40" s="236">
        <f>決算書!O3</f>
        <v>0</v>
      </c>
      <c r="BV40" s="236">
        <f>BU40-BT40</f>
        <v>0</v>
      </c>
    </row>
    <row r="41" spans="1:74" ht="24.65" customHeight="1">
      <c r="A41" s="292" t="s">
        <v>4</v>
      </c>
      <c r="B41" s="292"/>
      <c r="C41" s="286">
        <f>C37-C39</f>
        <v>0</v>
      </c>
      <c r="D41" s="287"/>
      <c r="E41" s="287"/>
      <c r="F41" s="287"/>
      <c r="G41" s="288"/>
      <c r="J41" s="15"/>
      <c r="K41" s="16"/>
      <c r="L41" s="15"/>
      <c r="M41" s="15"/>
      <c r="N41" s="15"/>
      <c r="O41" s="15"/>
      <c r="P41" s="15"/>
      <c r="Q41" s="15"/>
      <c r="R41" s="15"/>
      <c r="X41" s="292"/>
      <c r="Y41" s="292"/>
      <c r="Z41" s="289"/>
      <c r="AA41" s="290"/>
      <c r="AB41" s="290"/>
      <c r="AC41" s="290"/>
      <c r="AD41" s="291"/>
      <c r="AS41" s="8"/>
      <c r="AZ41" s="2"/>
      <c r="BA41" s="273"/>
      <c r="BB41" s="273"/>
      <c r="BC41" s="277"/>
      <c r="BD41" s="278"/>
      <c r="BE41" s="278"/>
      <c r="BF41" s="278"/>
      <c r="BG41" s="279"/>
      <c r="BH41" s="19"/>
      <c r="BI41" s="18"/>
      <c r="BJ41" s="18"/>
      <c r="BR41" s="311"/>
      <c r="BS41" s="235" t="str">
        <f>決算書!M4</f>
        <v>給料手当</v>
      </c>
      <c r="BT41" s="236">
        <f>決算書!N4</f>
        <v>0</v>
      </c>
      <c r="BU41" s="236">
        <f>決算書!O4</f>
        <v>0</v>
      </c>
      <c r="BV41" s="236">
        <f t="shared" ref="BV41:BV73" si="0">BU41-BT41</f>
        <v>0</v>
      </c>
    </row>
    <row r="42" spans="1:74" ht="24.65" customHeight="1">
      <c r="A42" s="292"/>
      <c r="B42" s="292"/>
      <c r="C42" s="289"/>
      <c r="D42" s="290"/>
      <c r="E42" s="290"/>
      <c r="F42" s="290"/>
      <c r="G42" s="291"/>
      <c r="K42" s="5"/>
      <c r="AS42" s="8"/>
      <c r="AY42" s="8"/>
      <c r="AZ42" s="42"/>
      <c r="BA42" s="273" t="s">
        <v>1</v>
      </c>
      <c r="BB42" s="273"/>
      <c r="BC42" s="273">
        <f>BT49/1000</f>
        <v>0</v>
      </c>
      <c r="BD42" s="273"/>
      <c r="BE42" s="273"/>
      <c r="BF42" s="299" t="e">
        <f>BC40/BC42</f>
        <v>#DIV/0!</v>
      </c>
      <c r="BG42" s="299"/>
      <c r="BH42" s="19"/>
      <c r="BI42" s="18"/>
      <c r="BJ42" s="18"/>
      <c r="BR42" s="311"/>
      <c r="BS42" s="235" t="str">
        <f>決算書!M5</f>
        <v>雑給</v>
      </c>
      <c r="BT42" s="236">
        <f>決算書!N5</f>
        <v>0</v>
      </c>
      <c r="BU42" s="236">
        <f>決算書!O5</f>
        <v>0</v>
      </c>
      <c r="BV42" s="236">
        <f t="shared" si="0"/>
        <v>0</v>
      </c>
    </row>
    <row r="43" spans="1:74" ht="24.65" customHeight="1">
      <c r="K43" s="5"/>
      <c r="AS43" s="8"/>
      <c r="AY43" s="8"/>
      <c r="BA43" s="273"/>
      <c r="BB43" s="273"/>
      <c r="BC43" s="273"/>
      <c r="BD43" s="273"/>
      <c r="BE43" s="273"/>
      <c r="BF43" s="299"/>
      <c r="BG43" s="299"/>
      <c r="BH43" s="27"/>
      <c r="BI43" s="18"/>
      <c r="BJ43" s="18"/>
      <c r="BR43" s="311"/>
      <c r="BS43" s="235" t="str">
        <f>決算書!M6</f>
        <v>賞与・退職金</v>
      </c>
      <c r="BT43" s="236">
        <f>決算書!N6</f>
        <v>0</v>
      </c>
      <c r="BU43" s="236">
        <f>決算書!O6</f>
        <v>0</v>
      </c>
      <c r="BV43" s="236">
        <f t="shared" si="0"/>
        <v>0</v>
      </c>
    </row>
    <row r="44" spans="1:74" ht="24.65" customHeight="1">
      <c r="K44" s="5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21"/>
      <c r="AT44" s="18"/>
      <c r="AU44" s="18"/>
      <c r="AV44" s="18"/>
      <c r="AW44" s="18"/>
      <c r="AX44" s="18"/>
      <c r="AY44" s="21"/>
      <c r="AZ44" s="18"/>
      <c r="BA44" s="273" t="s">
        <v>4</v>
      </c>
      <c r="BB44" s="273"/>
      <c r="BC44" s="286">
        <f>BC40-BC42</f>
        <v>0</v>
      </c>
      <c r="BD44" s="287"/>
      <c r="BE44" s="287"/>
      <c r="BF44" s="287"/>
      <c r="BG44" s="288"/>
      <c r="BH44" s="19"/>
      <c r="BR44" s="311"/>
      <c r="BS44" s="235" t="str">
        <f>決算書!M7</f>
        <v>法定福利費</v>
      </c>
      <c r="BT44" s="236">
        <f>決算書!N7</f>
        <v>0</v>
      </c>
      <c r="BU44" s="236">
        <f>決算書!O7</f>
        <v>0</v>
      </c>
      <c r="BV44" s="236">
        <f t="shared" si="0"/>
        <v>0</v>
      </c>
    </row>
    <row r="45" spans="1:74" ht="24.65" customHeight="1">
      <c r="K45" s="5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21"/>
      <c r="AT45" s="18"/>
      <c r="AU45" s="18"/>
      <c r="AV45" s="18"/>
      <c r="AW45" s="18"/>
      <c r="AX45" s="18"/>
      <c r="AY45" s="21"/>
      <c r="AZ45" s="18"/>
      <c r="BA45" s="273"/>
      <c r="BB45" s="273"/>
      <c r="BC45" s="289"/>
      <c r="BD45" s="290"/>
      <c r="BE45" s="290"/>
      <c r="BF45" s="290"/>
      <c r="BG45" s="291"/>
      <c r="BH45" s="19"/>
      <c r="BR45" s="311"/>
      <c r="BS45" s="235" t="str">
        <f>決算書!M8</f>
        <v>福利厚生費</v>
      </c>
      <c r="BT45" s="236">
        <f>決算書!N8</f>
        <v>0</v>
      </c>
      <c r="BU45" s="236">
        <f>決算書!O8</f>
        <v>0</v>
      </c>
      <c r="BV45" s="236">
        <f t="shared" si="0"/>
        <v>0</v>
      </c>
    </row>
    <row r="46" spans="1:74" ht="24.65" customHeight="1">
      <c r="K46" s="5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280" t="s">
        <v>12</v>
      </c>
      <c r="AJ46" s="281"/>
      <c r="AK46" s="281"/>
      <c r="AL46" s="281"/>
      <c r="AM46" s="281"/>
      <c r="AN46" s="281"/>
      <c r="AO46" s="282"/>
      <c r="AP46" s="18"/>
      <c r="AQ46" s="18"/>
      <c r="AR46" s="18"/>
      <c r="AS46" s="21"/>
      <c r="AT46" s="18"/>
      <c r="AU46" s="18"/>
      <c r="AV46" s="18"/>
      <c r="AW46" s="18"/>
      <c r="AX46" s="18"/>
      <c r="AY46" s="18"/>
      <c r="AZ46" s="25"/>
      <c r="BA46" s="19"/>
      <c r="BB46" s="19"/>
      <c r="BC46" s="19"/>
      <c r="BD46" s="19"/>
      <c r="BE46" s="19"/>
      <c r="BF46" s="19"/>
      <c r="BG46" s="19"/>
      <c r="BH46" s="19"/>
      <c r="BR46" s="311"/>
      <c r="BS46" s="235" t="str">
        <f>決算書!M9</f>
        <v>通勤旅費</v>
      </c>
      <c r="BT46" s="236">
        <f>決算書!N9</f>
        <v>0</v>
      </c>
      <c r="BU46" s="236">
        <f>決算書!O9</f>
        <v>0</v>
      </c>
      <c r="BV46" s="236">
        <f>決算書!P9</f>
        <v>0</v>
      </c>
    </row>
    <row r="47" spans="1:74" ht="24.65" customHeight="1">
      <c r="K47" s="5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283"/>
      <c r="AJ47" s="284"/>
      <c r="AK47" s="284"/>
      <c r="AL47" s="284"/>
      <c r="AM47" s="284"/>
      <c r="AN47" s="284"/>
      <c r="AO47" s="285"/>
      <c r="AP47" s="18"/>
      <c r="AQ47" s="18"/>
      <c r="AR47" s="18"/>
      <c r="AS47" s="21"/>
      <c r="AT47" s="18"/>
      <c r="AU47" s="18"/>
      <c r="AV47" s="18"/>
      <c r="AW47" s="18"/>
      <c r="AX47" s="18"/>
      <c r="AY47" s="18"/>
      <c r="AZ47" s="25"/>
      <c r="BA47" s="313" t="s">
        <v>13</v>
      </c>
      <c r="BB47" s="313"/>
      <c r="BC47" s="313"/>
      <c r="BD47" s="313"/>
      <c r="BE47" s="313"/>
      <c r="BF47" s="313"/>
      <c r="BG47" s="313"/>
      <c r="BH47" s="19"/>
      <c r="BR47" s="311"/>
      <c r="BS47" s="235" t="str">
        <f>決算書!M10</f>
        <v>採用教育費</v>
      </c>
      <c r="BT47" s="236">
        <f>決算書!N10</f>
        <v>0</v>
      </c>
      <c r="BU47" s="236">
        <f>決算書!O10</f>
        <v>0</v>
      </c>
      <c r="BV47" s="236">
        <f>決算書!P10</f>
        <v>0</v>
      </c>
    </row>
    <row r="48" spans="1:74" ht="24.65" customHeight="1">
      <c r="K48" s="5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292" t="s">
        <v>142</v>
      </c>
      <c r="AJ48" s="292"/>
      <c r="AK48" s="314">
        <f>決算書!J15/1000</f>
        <v>0</v>
      </c>
      <c r="AL48" s="314"/>
      <c r="AM48" s="314"/>
      <c r="AN48" s="314"/>
      <c r="AO48" s="314"/>
      <c r="AP48" s="18"/>
      <c r="AQ48" s="18"/>
      <c r="AR48" s="18"/>
      <c r="AS48" s="21"/>
      <c r="AT48" s="18"/>
      <c r="AU48" s="18"/>
      <c r="AV48" s="18"/>
      <c r="AW48" s="18"/>
      <c r="AX48" s="18"/>
      <c r="AY48" s="18"/>
      <c r="AZ48" s="25"/>
      <c r="BA48" s="313"/>
      <c r="BB48" s="313"/>
      <c r="BC48" s="313"/>
      <c r="BD48" s="313"/>
      <c r="BE48" s="313"/>
      <c r="BF48" s="313"/>
      <c r="BG48" s="313"/>
      <c r="BH48" s="19"/>
      <c r="BR48" s="311"/>
      <c r="BS48" s="239" t="str">
        <f>決算書!M11</f>
        <v>外注費・派遣外注費</v>
      </c>
      <c r="BT48" s="236">
        <f>決算書!N11</f>
        <v>0</v>
      </c>
      <c r="BU48" s="236">
        <f>決算書!O11</f>
        <v>0</v>
      </c>
      <c r="BV48" s="236">
        <f>決算書!P11</f>
        <v>0</v>
      </c>
    </row>
    <row r="49" spans="10:74" ht="24.65" customHeight="1">
      <c r="K49" s="5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26"/>
      <c r="AI49" s="292"/>
      <c r="AJ49" s="292"/>
      <c r="AK49" s="314"/>
      <c r="AL49" s="314"/>
      <c r="AM49" s="314"/>
      <c r="AN49" s="314"/>
      <c r="AO49" s="314"/>
      <c r="AP49" s="18"/>
      <c r="AQ49" s="18"/>
      <c r="AR49" s="18"/>
      <c r="AS49" s="21"/>
      <c r="AT49" s="18"/>
      <c r="AU49" s="18"/>
      <c r="AV49" s="18"/>
      <c r="AW49" s="18"/>
      <c r="AX49" s="18"/>
      <c r="AY49" s="18"/>
      <c r="AZ49" s="25"/>
      <c r="BA49" s="273" t="s">
        <v>142</v>
      </c>
      <c r="BB49" s="273"/>
      <c r="BC49" s="274">
        <f>BU56/1000</f>
        <v>0</v>
      </c>
      <c r="BD49" s="275"/>
      <c r="BE49" s="275"/>
      <c r="BF49" s="275"/>
      <c r="BG49" s="276"/>
      <c r="BH49" s="19"/>
      <c r="BR49" s="312"/>
      <c r="BS49" s="241" t="s">
        <v>14</v>
      </c>
      <c r="BT49" s="237">
        <f>SUM(BT40:BT48)</f>
        <v>0</v>
      </c>
      <c r="BU49" s="237">
        <f>SUM(BU40:BU48)</f>
        <v>0</v>
      </c>
      <c r="BV49" s="237">
        <f>BT49-BU49</f>
        <v>0</v>
      </c>
    </row>
    <row r="50" spans="10:74" ht="24.65" customHeight="1">
      <c r="K50" s="5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25"/>
      <c r="AI50" s="292" t="s">
        <v>1</v>
      </c>
      <c r="AJ50" s="292"/>
      <c r="AK50" s="273">
        <f>決算書!I15/1000</f>
        <v>0</v>
      </c>
      <c r="AL50" s="273"/>
      <c r="AM50" s="273"/>
      <c r="AN50" s="299" t="e">
        <f>AK48/AK50</f>
        <v>#DIV/0!</v>
      </c>
      <c r="AO50" s="299"/>
      <c r="AP50" s="18"/>
      <c r="AQ50" s="18"/>
      <c r="AR50" s="18"/>
      <c r="AS50" s="21"/>
      <c r="AT50" s="18"/>
      <c r="AU50" s="18"/>
      <c r="AV50" s="18"/>
      <c r="AW50" s="18"/>
      <c r="AX50" s="18"/>
      <c r="AY50" s="18"/>
      <c r="AZ50" s="25"/>
      <c r="BA50" s="273"/>
      <c r="BB50" s="273"/>
      <c r="BC50" s="277"/>
      <c r="BD50" s="278"/>
      <c r="BE50" s="278"/>
      <c r="BF50" s="278"/>
      <c r="BG50" s="279"/>
      <c r="BH50" s="19"/>
      <c r="BR50" s="307" t="s">
        <v>13</v>
      </c>
      <c r="BS50" s="235" t="str">
        <f>決算書!M12</f>
        <v>荷造運賃発送費</v>
      </c>
      <c r="BT50" s="236">
        <f>決算書!N12</f>
        <v>0</v>
      </c>
      <c r="BU50" s="236">
        <f>決算書!O12</f>
        <v>0</v>
      </c>
      <c r="BV50" s="236">
        <f t="shared" si="0"/>
        <v>0</v>
      </c>
    </row>
    <row r="51" spans="10:74" ht="24.65" customHeight="1">
      <c r="K51" s="5"/>
      <c r="M51" s="280" t="s">
        <v>15</v>
      </c>
      <c r="N51" s="281"/>
      <c r="O51" s="281"/>
      <c r="P51" s="281"/>
      <c r="Q51" s="281"/>
      <c r="R51" s="281"/>
      <c r="S51" s="282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25"/>
      <c r="AI51" s="292"/>
      <c r="AJ51" s="292"/>
      <c r="AK51" s="273"/>
      <c r="AL51" s="273"/>
      <c r="AM51" s="273"/>
      <c r="AN51" s="299"/>
      <c r="AO51" s="299"/>
      <c r="AP51" s="18"/>
      <c r="AQ51" s="18"/>
      <c r="AR51" s="18"/>
      <c r="AS51" s="21"/>
      <c r="AT51" s="18"/>
      <c r="AU51" s="18"/>
      <c r="AV51" s="18"/>
      <c r="AW51" s="18"/>
      <c r="AX51" s="18"/>
      <c r="AY51" s="21"/>
      <c r="AZ51" s="43"/>
      <c r="BA51" s="273" t="s">
        <v>1</v>
      </c>
      <c r="BB51" s="273"/>
      <c r="BC51" s="273">
        <f>BT56/1000</f>
        <v>0</v>
      </c>
      <c r="BD51" s="273"/>
      <c r="BE51" s="273"/>
      <c r="BF51" s="299" t="e">
        <f>BC49/BC51</f>
        <v>#DIV/0!</v>
      </c>
      <c r="BG51" s="299"/>
      <c r="BH51" s="19"/>
      <c r="BR51" s="308"/>
      <c r="BS51" s="235" t="str">
        <f>決算書!M13</f>
        <v>広告宣伝費</v>
      </c>
      <c r="BT51" s="236">
        <f>決算書!N13</f>
        <v>0</v>
      </c>
      <c r="BU51" s="236">
        <f>決算書!O13</f>
        <v>0</v>
      </c>
      <c r="BV51" s="236">
        <f t="shared" si="0"/>
        <v>0</v>
      </c>
    </row>
    <row r="52" spans="10:74" ht="24.65" customHeight="1">
      <c r="K52" s="9"/>
      <c r="L52" s="39"/>
      <c r="M52" s="283"/>
      <c r="N52" s="284"/>
      <c r="O52" s="284"/>
      <c r="P52" s="284"/>
      <c r="Q52" s="284"/>
      <c r="R52" s="284"/>
      <c r="S52" s="285"/>
      <c r="T52" s="20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8"/>
      <c r="AH52" s="25"/>
      <c r="AI52" s="292" t="s">
        <v>4</v>
      </c>
      <c r="AJ52" s="292"/>
      <c r="AK52" s="286">
        <f>AK48-AK50</f>
        <v>0</v>
      </c>
      <c r="AL52" s="287"/>
      <c r="AM52" s="287"/>
      <c r="AN52" s="287"/>
      <c r="AO52" s="288"/>
      <c r="AP52" s="18"/>
      <c r="AQ52" s="18"/>
      <c r="AR52" s="18"/>
      <c r="AS52" s="21"/>
      <c r="AT52" s="18"/>
      <c r="AU52" s="18"/>
      <c r="AV52" s="18"/>
      <c r="AW52" s="18"/>
      <c r="AX52" s="18"/>
      <c r="AY52" s="21"/>
      <c r="BA52" s="273"/>
      <c r="BB52" s="273"/>
      <c r="BC52" s="273"/>
      <c r="BD52" s="273"/>
      <c r="BE52" s="273"/>
      <c r="BF52" s="299"/>
      <c r="BG52" s="299"/>
      <c r="BH52" s="27"/>
      <c r="BR52" s="308"/>
      <c r="BS52" s="235" t="str">
        <f>決算書!M14</f>
        <v>交際費</v>
      </c>
      <c r="BT52" s="236">
        <f>決算書!N14</f>
        <v>0</v>
      </c>
      <c r="BU52" s="236">
        <f>決算書!O14</f>
        <v>0</v>
      </c>
      <c r="BV52" s="236">
        <f t="shared" si="0"/>
        <v>0</v>
      </c>
    </row>
    <row r="53" spans="10:74" ht="24.65" customHeight="1">
      <c r="J53"/>
      <c r="K53"/>
      <c r="L53"/>
      <c r="M53" s="292" t="s">
        <v>142</v>
      </c>
      <c r="N53" s="292"/>
      <c r="O53" s="274">
        <f>AK48-AK57</f>
        <v>0</v>
      </c>
      <c r="P53" s="275"/>
      <c r="Q53" s="275"/>
      <c r="R53" s="275"/>
      <c r="S53" s="276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25"/>
      <c r="AI53" s="292"/>
      <c r="AJ53" s="292"/>
      <c r="AK53" s="289"/>
      <c r="AL53" s="290"/>
      <c r="AM53" s="290"/>
      <c r="AN53" s="290"/>
      <c r="AO53" s="291"/>
      <c r="AP53" s="18"/>
      <c r="AQ53" s="18"/>
      <c r="AR53" s="18"/>
      <c r="AS53" s="21"/>
      <c r="AT53" s="18"/>
      <c r="AU53" s="18"/>
      <c r="AV53" s="18"/>
      <c r="AW53" s="18"/>
      <c r="AX53" s="18"/>
      <c r="AY53" s="18"/>
      <c r="AZ53" s="25"/>
      <c r="BA53" s="273" t="s">
        <v>4</v>
      </c>
      <c r="BB53" s="273"/>
      <c r="BC53" s="286">
        <f>BC49-BC51</f>
        <v>0</v>
      </c>
      <c r="BD53" s="287"/>
      <c r="BE53" s="287"/>
      <c r="BF53" s="287"/>
      <c r="BG53" s="288"/>
      <c r="BH53" s="19"/>
      <c r="BR53" s="308"/>
      <c r="BS53" s="235" t="str">
        <f>決算書!M15</f>
        <v>会議費</v>
      </c>
      <c r="BT53" s="236">
        <f>決算書!N15</f>
        <v>0</v>
      </c>
      <c r="BU53" s="236">
        <f>決算書!O15</f>
        <v>0</v>
      </c>
      <c r="BV53" s="236">
        <f t="shared" si="0"/>
        <v>0</v>
      </c>
    </row>
    <row r="54" spans="10:74" ht="24.65" customHeight="1">
      <c r="J54"/>
      <c r="K54"/>
      <c r="L54"/>
      <c r="M54" s="292"/>
      <c r="N54" s="292"/>
      <c r="O54" s="277"/>
      <c r="P54" s="278"/>
      <c r="Q54" s="278"/>
      <c r="R54" s="278"/>
      <c r="S54" s="279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25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21"/>
      <c r="AT54" s="20"/>
      <c r="AU54" s="37"/>
      <c r="AV54" s="37"/>
      <c r="AW54" s="37"/>
      <c r="AX54" s="37"/>
      <c r="AY54" s="38"/>
      <c r="AZ54" s="25"/>
      <c r="BA54" s="273"/>
      <c r="BB54" s="273"/>
      <c r="BC54" s="289"/>
      <c r="BD54" s="290"/>
      <c r="BE54" s="290"/>
      <c r="BF54" s="290"/>
      <c r="BG54" s="291"/>
      <c r="BH54" s="19"/>
      <c r="BR54" s="308"/>
      <c r="BS54" s="239" t="str">
        <f>決算書!M16</f>
        <v>旅費交通費・車両費</v>
      </c>
      <c r="BT54" s="236">
        <f>決算書!N16</f>
        <v>0</v>
      </c>
      <c r="BU54" s="236">
        <f>決算書!O16</f>
        <v>0</v>
      </c>
      <c r="BV54" s="236">
        <f t="shared" si="0"/>
        <v>0</v>
      </c>
    </row>
    <row r="55" spans="10:74" ht="24.65" customHeight="1">
      <c r="M55" s="292" t="s">
        <v>1</v>
      </c>
      <c r="N55" s="292"/>
      <c r="O55" s="273">
        <f>AK50-AK59</f>
        <v>0</v>
      </c>
      <c r="P55" s="273"/>
      <c r="Q55" s="273"/>
      <c r="R55" s="299" t="e">
        <f>O53/O55</f>
        <v>#DIV/0!</v>
      </c>
      <c r="S55" s="299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25"/>
      <c r="AI55" s="280" t="s">
        <v>16</v>
      </c>
      <c r="AJ55" s="281"/>
      <c r="AK55" s="281"/>
      <c r="AL55" s="281"/>
      <c r="AM55" s="281"/>
      <c r="AN55" s="281"/>
      <c r="AO55" s="282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25"/>
      <c r="BA55"/>
      <c r="BB55"/>
      <c r="BC55"/>
      <c r="BD55"/>
      <c r="BE55"/>
      <c r="BF55"/>
      <c r="BG55"/>
      <c r="BH55" s="18"/>
      <c r="BR55" s="308"/>
      <c r="BS55" s="235" t="str">
        <f>決算書!M17</f>
        <v>販売促進費</v>
      </c>
      <c r="BT55" s="236">
        <f>決算書!N17</f>
        <v>0</v>
      </c>
      <c r="BU55" s="236">
        <f>決算書!O17</f>
        <v>0</v>
      </c>
      <c r="BV55" s="236">
        <f t="shared" si="0"/>
        <v>0</v>
      </c>
    </row>
    <row r="56" spans="10:74" ht="24.65" customHeight="1">
      <c r="M56" s="292"/>
      <c r="N56" s="292"/>
      <c r="O56" s="273"/>
      <c r="P56" s="273"/>
      <c r="Q56" s="273"/>
      <c r="R56" s="299"/>
      <c r="S56" s="299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25"/>
      <c r="AI56" s="283"/>
      <c r="AJ56" s="284"/>
      <c r="AK56" s="284"/>
      <c r="AL56" s="284"/>
      <c r="AM56" s="284"/>
      <c r="AN56" s="284"/>
      <c r="AO56" s="285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25"/>
      <c r="BA56"/>
      <c r="BB56"/>
      <c r="BC56"/>
      <c r="BD56"/>
      <c r="BE56"/>
      <c r="BF56"/>
      <c r="BG56"/>
      <c r="BH56" s="18"/>
      <c r="BR56" s="309"/>
      <c r="BS56" s="245" t="s">
        <v>17</v>
      </c>
      <c r="BT56" s="238">
        <f>SUM(BT50:BT55)</f>
        <v>0</v>
      </c>
      <c r="BU56" s="238">
        <f>SUM(BU50:BU55)</f>
        <v>0</v>
      </c>
      <c r="BV56" s="238">
        <f>BT56-BU56</f>
        <v>0</v>
      </c>
    </row>
    <row r="57" spans="10:74" ht="24.65" customHeight="1">
      <c r="M57" s="292" t="s">
        <v>4</v>
      </c>
      <c r="N57" s="292"/>
      <c r="O57" s="286">
        <f>O53-O55</f>
        <v>0</v>
      </c>
      <c r="P57" s="287"/>
      <c r="Q57" s="287"/>
      <c r="R57" s="287"/>
      <c r="S57" s="28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25"/>
      <c r="AI57" s="292" t="s">
        <v>142</v>
      </c>
      <c r="AJ57" s="292"/>
      <c r="AK57" s="274">
        <f>決算書!J18/1000</f>
        <v>0</v>
      </c>
      <c r="AL57" s="275"/>
      <c r="AM57" s="275"/>
      <c r="AN57" s="275"/>
      <c r="AO57" s="276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25"/>
      <c r="BA57" s="313" t="s">
        <v>18</v>
      </c>
      <c r="BB57" s="313"/>
      <c r="BC57" s="313"/>
      <c r="BD57" s="313"/>
      <c r="BE57" s="313"/>
      <c r="BF57" s="313"/>
      <c r="BG57" s="313"/>
      <c r="BH57" s="18"/>
      <c r="BR57" s="320" t="s">
        <v>18</v>
      </c>
      <c r="BS57" s="235" t="str">
        <f>決算書!M18</f>
        <v>通信費</v>
      </c>
      <c r="BT57" s="236">
        <f>決算書!N18</f>
        <v>0</v>
      </c>
      <c r="BU57" s="236">
        <f>決算書!O18</f>
        <v>0</v>
      </c>
      <c r="BV57" s="236">
        <f t="shared" si="0"/>
        <v>0</v>
      </c>
    </row>
    <row r="58" spans="10:74" ht="24.65" customHeight="1">
      <c r="M58" s="292"/>
      <c r="N58" s="292"/>
      <c r="O58" s="289"/>
      <c r="P58" s="290"/>
      <c r="Q58" s="290"/>
      <c r="R58" s="290"/>
      <c r="S58" s="291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25"/>
      <c r="AI58" s="292"/>
      <c r="AJ58" s="292"/>
      <c r="AK58" s="277"/>
      <c r="AL58" s="278"/>
      <c r="AM58" s="278"/>
      <c r="AN58" s="278"/>
      <c r="AO58" s="279"/>
      <c r="AP58" s="18"/>
      <c r="AQ58" s="18"/>
      <c r="AR58" s="18"/>
      <c r="AS58" s="18"/>
      <c r="AT58" s="18"/>
      <c r="AU58" s="18"/>
      <c r="AV58" s="18"/>
      <c r="AW58" s="18"/>
      <c r="AX58" s="18"/>
      <c r="AY58" s="21"/>
      <c r="BA58" s="313"/>
      <c r="BB58" s="313"/>
      <c r="BC58" s="313"/>
      <c r="BD58" s="313"/>
      <c r="BE58" s="313"/>
      <c r="BF58" s="313"/>
      <c r="BG58" s="313"/>
      <c r="BH58" s="18"/>
      <c r="BR58" s="321"/>
      <c r="BS58" s="235" t="str">
        <f>決算書!M19</f>
        <v>消耗品費</v>
      </c>
      <c r="BT58" s="236">
        <f>決算書!N19</f>
        <v>0</v>
      </c>
      <c r="BU58" s="236">
        <f>決算書!O19</f>
        <v>0</v>
      </c>
      <c r="BV58" s="236">
        <f t="shared" si="0"/>
        <v>0</v>
      </c>
    </row>
    <row r="59" spans="10:74" ht="24.65" customHeight="1"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22"/>
      <c r="AI59" s="292" t="s">
        <v>1</v>
      </c>
      <c r="AJ59" s="292"/>
      <c r="AK59" s="273">
        <f>決算書!I18/1000</f>
        <v>0</v>
      </c>
      <c r="AL59" s="273"/>
      <c r="AM59" s="273"/>
      <c r="AN59" s="299" t="e">
        <f>AK57/AK59</f>
        <v>#DIV/0!</v>
      </c>
      <c r="AO59" s="299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25"/>
      <c r="BA59" s="273" t="s">
        <v>142</v>
      </c>
      <c r="BB59" s="273"/>
      <c r="BC59" s="274">
        <f>BU68/1000</f>
        <v>0</v>
      </c>
      <c r="BD59" s="275"/>
      <c r="BE59" s="275"/>
      <c r="BF59" s="275"/>
      <c r="BG59" s="276"/>
      <c r="BH59" s="18"/>
      <c r="BR59" s="321"/>
      <c r="BS59" s="235" t="str">
        <f>決算書!M20</f>
        <v>修繕費</v>
      </c>
      <c r="BT59" s="236">
        <f>決算書!N20</f>
        <v>0</v>
      </c>
      <c r="BU59" s="236">
        <f>決算書!O20</f>
        <v>0</v>
      </c>
      <c r="BV59" s="236">
        <f t="shared" si="0"/>
        <v>0</v>
      </c>
    </row>
    <row r="60" spans="10:74" ht="24.65" customHeight="1"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292"/>
      <c r="AJ60" s="292"/>
      <c r="AK60" s="273"/>
      <c r="AL60" s="273"/>
      <c r="AM60" s="273"/>
      <c r="AN60" s="299"/>
      <c r="AO60" s="299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25"/>
      <c r="BA60" s="273"/>
      <c r="BB60" s="273"/>
      <c r="BC60" s="277"/>
      <c r="BD60" s="278"/>
      <c r="BE60" s="278"/>
      <c r="BF60" s="278"/>
      <c r="BG60" s="279"/>
      <c r="BH60" s="18"/>
      <c r="BR60" s="321"/>
      <c r="BS60" s="235" t="str">
        <f>決算書!M21</f>
        <v>水道光熱費</v>
      </c>
      <c r="BT60" s="236">
        <f>決算書!N21</f>
        <v>0</v>
      </c>
      <c r="BU60" s="236">
        <f>決算書!O21</f>
        <v>0</v>
      </c>
      <c r="BV60" s="236">
        <f t="shared" si="0"/>
        <v>0</v>
      </c>
    </row>
    <row r="61" spans="10:74" ht="24.65" customHeight="1"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292" t="s">
        <v>4</v>
      </c>
      <c r="AJ61" s="292"/>
      <c r="AK61" s="286">
        <f>AK57-AK59</f>
        <v>0</v>
      </c>
      <c r="AL61" s="287"/>
      <c r="AM61" s="287"/>
      <c r="AN61" s="287"/>
      <c r="AO61" s="28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26"/>
      <c r="BA61" s="273" t="s">
        <v>1</v>
      </c>
      <c r="BB61" s="273"/>
      <c r="BC61" s="273">
        <f>BT68/1000</f>
        <v>0</v>
      </c>
      <c r="BD61" s="273"/>
      <c r="BE61" s="273"/>
      <c r="BF61" s="299" t="e">
        <f>BC59/BC61</f>
        <v>#DIV/0!</v>
      </c>
      <c r="BG61" s="299"/>
      <c r="BH61" s="18"/>
      <c r="BR61" s="321"/>
      <c r="BS61" s="235" t="str">
        <f>決算書!M22</f>
        <v>新聞図書費</v>
      </c>
      <c r="BT61" s="236">
        <f>決算書!N22</f>
        <v>0</v>
      </c>
      <c r="BU61" s="236">
        <f>決算書!O22</f>
        <v>0</v>
      </c>
      <c r="BV61" s="236">
        <f t="shared" si="0"/>
        <v>0</v>
      </c>
    </row>
    <row r="62" spans="10:74" ht="24.65" customHeight="1"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292"/>
      <c r="AJ62" s="292"/>
      <c r="AK62" s="289"/>
      <c r="AL62" s="290"/>
      <c r="AM62" s="290"/>
      <c r="AN62" s="290"/>
      <c r="AO62" s="291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25"/>
      <c r="BA62" s="273"/>
      <c r="BB62" s="273"/>
      <c r="BC62" s="273"/>
      <c r="BD62" s="273"/>
      <c r="BE62" s="273"/>
      <c r="BF62" s="299"/>
      <c r="BG62" s="299"/>
      <c r="BH62" s="18"/>
      <c r="BR62" s="321"/>
      <c r="BS62" s="235" t="str">
        <f>決算書!M23</f>
        <v>リース料</v>
      </c>
      <c r="BT62" s="236">
        <f>決算書!N23</f>
        <v>0</v>
      </c>
      <c r="BU62" s="236">
        <f>決算書!O23</f>
        <v>0</v>
      </c>
      <c r="BV62" s="236">
        <f t="shared" si="0"/>
        <v>0</v>
      </c>
    </row>
    <row r="63" spans="10:74" ht="24.65" customHeight="1"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23"/>
      <c r="AJ63" s="23"/>
      <c r="AK63" s="31"/>
      <c r="AL63" s="31"/>
      <c r="AM63" s="31"/>
      <c r="AN63" s="31"/>
      <c r="AO63" s="31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25"/>
      <c r="BA63" s="273" t="s">
        <v>4</v>
      </c>
      <c r="BB63" s="273"/>
      <c r="BC63" s="286">
        <f>BC59-BC61</f>
        <v>0</v>
      </c>
      <c r="BD63" s="287"/>
      <c r="BE63" s="287"/>
      <c r="BF63" s="287"/>
      <c r="BG63" s="288"/>
      <c r="BH63" s="18"/>
      <c r="BR63" s="321"/>
      <c r="BS63" s="235" t="str">
        <f>決算書!M24</f>
        <v>地代家賃・賃借料</v>
      </c>
      <c r="BT63" s="236">
        <f>決算書!N24</f>
        <v>0</v>
      </c>
      <c r="BU63" s="236">
        <f>決算書!O24</f>
        <v>0</v>
      </c>
      <c r="BV63" s="236">
        <f t="shared" si="0"/>
        <v>0</v>
      </c>
    </row>
    <row r="64" spans="10:74" ht="24.65" customHeight="1"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23"/>
      <c r="AJ64" s="23"/>
      <c r="AK64" s="31"/>
      <c r="AL64" s="31"/>
      <c r="AM64" s="31"/>
      <c r="AN64" s="31"/>
      <c r="AO64" s="31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25"/>
      <c r="BA64" s="273"/>
      <c r="BB64" s="273"/>
      <c r="BC64" s="289"/>
      <c r="BD64" s="290"/>
      <c r="BE64" s="290"/>
      <c r="BF64" s="290"/>
      <c r="BG64" s="291"/>
      <c r="BH64" s="18"/>
      <c r="BR64" s="321"/>
      <c r="BS64" s="235" t="str">
        <f>決算書!M25</f>
        <v>租税公課</v>
      </c>
      <c r="BT64" s="236">
        <f>決算書!N25</f>
        <v>0</v>
      </c>
      <c r="BU64" s="236">
        <f>決算書!O25</f>
        <v>0</v>
      </c>
      <c r="BV64" s="236">
        <f t="shared" si="0"/>
        <v>0</v>
      </c>
    </row>
    <row r="65" spans="13:74" ht="24.65" customHeight="1"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23"/>
      <c r="AJ65" s="23"/>
      <c r="AK65" s="31"/>
      <c r="AL65" s="31"/>
      <c r="AM65" s="31"/>
      <c r="AN65" s="31"/>
      <c r="AO65" s="31"/>
      <c r="AP65" s="18"/>
      <c r="AQ65" s="18"/>
      <c r="AR65" s="18"/>
      <c r="AS65" s="18"/>
      <c r="AT65" s="18"/>
      <c r="AU65" s="18"/>
      <c r="AV65" s="18"/>
      <c r="AW65" s="18"/>
      <c r="AX65" s="18"/>
      <c r="AY65" s="21"/>
      <c r="AZ65" s="18"/>
      <c r="BA65" s="34"/>
      <c r="BB65" s="34"/>
      <c r="BC65" s="31"/>
      <c r="BD65" s="31"/>
      <c r="BE65" s="31"/>
      <c r="BF65" s="31"/>
      <c r="BG65" s="31"/>
      <c r="BH65" s="18"/>
      <c r="BR65" s="321"/>
      <c r="BS65" s="235" t="str">
        <f>決算書!M26</f>
        <v>事務用品費</v>
      </c>
      <c r="BT65" s="236">
        <f>決算書!N26</f>
        <v>0</v>
      </c>
      <c r="BU65" s="236">
        <f>決算書!O26</f>
        <v>0</v>
      </c>
      <c r="BV65" s="236">
        <f t="shared" si="0"/>
        <v>0</v>
      </c>
    </row>
    <row r="66" spans="13:74" ht="24.65" customHeight="1"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23"/>
      <c r="AJ66" s="23"/>
      <c r="AK66" s="31"/>
      <c r="AL66" s="31"/>
      <c r="AM66" s="31"/>
      <c r="AN66" s="31"/>
      <c r="AO66" s="31"/>
      <c r="AP66" s="18"/>
      <c r="AQ66" s="18"/>
      <c r="AR66" s="18"/>
      <c r="AS66" s="18"/>
      <c r="AT66" s="18"/>
      <c r="AU66" s="18"/>
      <c r="AV66" s="18"/>
      <c r="AW66" s="18"/>
      <c r="AX66" s="18"/>
      <c r="AY66" s="21"/>
      <c r="AZ66" s="18"/>
      <c r="BA66" s="18"/>
      <c r="BB66" s="18"/>
      <c r="BC66" s="18"/>
      <c r="BD66" s="18"/>
      <c r="BE66" s="18"/>
      <c r="BF66" s="18"/>
      <c r="BG66" s="18"/>
      <c r="BR66" s="321"/>
      <c r="BS66" s="235" t="str">
        <f>決算書!M27</f>
        <v>衛生費・保守費</v>
      </c>
      <c r="BT66" s="236">
        <f>決算書!N27</f>
        <v>0</v>
      </c>
      <c r="BU66" s="236">
        <f>決算書!O27</f>
        <v>0</v>
      </c>
      <c r="BV66" s="236">
        <f t="shared" si="0"/>
        <v>0</v>
      </c>
    </row>
    <row r="67" spans="13:74" ht="24.65" customHeight="1"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21"/>
      <c r="BA67" s="280" t="s">
        <v>20</v>
      </c>
      <c r="BB67" s="281"/>
      <c r="BC67" s="281"/>
      <c r="BD67" s="281"/>
      <c r="BE67" s="281"/>
      <c r="BF67" s="281"/>
      <c r="BG67" s="282"/>
      <c r="BR67" s="321"/>
      <c r="BS67" s="235" t="str">
        <f>決算書!M28</f>
        <v>減価償却費</v>
      </c>
      <c r="BT67" s="236">
        <f>決算書!N28</f>
        <v>0</v>
      </c>
      <c r="BU67" s="236">
        <f>決算書!O28</f>
        <v>0</v>
      </c>
      <c r="BV67" s="236">
        <f t="shared" si="0"/>
        <v>0</v>
      </c>
    </row>
    <row r="68" spans="13:74" ht="24.65" customHeight="1"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21"/>
      <c r="AZ68" s="18"/>
      <c r="BA68" s="283"/>
      <c r="BB68" s="284"/>
      <c r="BC68" s="284"/>
      <c r="BD68" s="284"/>
      <c r="BE68" s="284"/>
      <c r="BF68" s="284"/>
      <c r="BG68" s="285"/>
      <c r="BR68" s="322"/>
      <c r="BS68" s="244" t="s">
        <v>19</v>
      </c>
      <c r="BT68" s="240">
        <f>SUM(BT57:BT67)</f>
        <v>0</v>
      </c>
      <c r="BU68" s="240">
        <f>SUM(BU57:BU67)</f>
        <v>0</v>
      </c>
      <c r="BV68" s="240">
        <f>BT68-BU68</f>
        <v>0</v>
      </c>
    </row>
    <row r="69" spans="13:74" ht="24.65" customHeight="1"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28"/>
      <c r="AW69" s="18"/>
      <c r="AX69" s="18"/>
      <c r="AY69" s="21"/>
      <c r="AZ69" s="18"/>
      <c r="BA69" s="292" t="s">
        <v>142</v>
      </c>
      <c r="BB69" s="292"/>
      <c r="BC69" s="274">
        <f>BU73/1000</f>
        <v>0</v>
      </c>
      <c r="BD69" s="275"/>
      <c r="BE69" s="275"/>
      <c r="BF69" s="275"/>
      <c r="BG69" s="276"/>
      <c r="BR69" s="323" t="s">
        <v>145</v>
      </c>
      <c r="BS69" s="235" t="str">
        <f>決算書!M29</f>
        <v>諸会費・寄付金</v>
      </c>
      <c r="BT69" s="236">
        <f>決算書!N29</f>
        <v>0</v>
      </c>
      <c r="BU69" s="236">
        <f>決算書!O29</f>
        <v>0</v>
      </c>
      <c r="BV69" s="236">
        <f t="shared" si="0"/>
        <v>0</v>
      </c>
    </row>
    <row r="70" spans="13:74" ht="24.65" customHeight="1"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28"/>
      <c r="AW70" s="18"/>
      <c r="AX70" s="18"/>
      <c r="AY70" s="21"/>
      <c r="AZ70" s="37"/>
      <c r="BA70" s="292"/>
      <c r="BB70" s="292"/>
      <c r="BC70" s="277"/>
      <c r="BD70" s="278"/>
      <c r="BE70" s="278"/>
      <c r="BF70" s="278"/>
      <c r="BG70" s="279"/>
      <c r="BR70" s="324"/>
      <c r="BS70" s="235" t="str">
        <f>決算書!M30</f>
        <v>支払手数料・報酬</v>
      </c>
      <c r="BT70" s="236">
        <f>決算書!N30</f>
        <v>0</v>
      </c>
      <c r="BU70" s="236">
        <f>決算書!O30</f>
        <v>0</v>
      </c>
      <c r="BV70" s="236">
        <f t="shared" si="0"/>
        <v>0</v>
      </c>
    </row>
    <row r="71" spans="13:74" ht="24.65" customHeight="1"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28"/>
      <c r="AQ71" s="28"/>
      <c r="AR71" s="28"/>
      <c r="AS71" s="28"/>
      <c r="AT71" s="18"/>
      <c r="AU71" s="18"/>
      <c r="AV71" s="28"/>
      <c r="AW71" s="18"/>
      <c r="BA71" s="292" t="s">
        <v>1</v>
      </c>
      <c r="BB71" s="292"/>
      <c r="BC71" s="318">
        <f>BT73/1000</f>
        <v>0</v>
      </c>
      <c r="BD71" s="318"/>
      <c r="BE71" s="318"/>
      <c r="BF71" s="319" t="e">
        <f>BC69/BC71</f>
        <v>#DIV/0!</v>
      </c>
      <c r="BG71" s="319"/>
      <c r="BR71" s="324"/>
      <c r="BS71" s="235" t="str">
        <f>決算書!M31</f>
        <v>保険料</v>
      </c>
      <c r="BT71" s="236">
        <f>決算書!N31</f>
        <v>0</v>
      </c>
      <c r="BU71" s="236">
        <f>決算書!O31</f>
        <v>0</v>
      </c>
      <c r="BV71" s="236">
        <f t="shared" si="0"/>
        <v>0</v>
      </c>
    </row>
    <row r="72" spans="13:74" ht="24.65" customHeight="1"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28"/>
      <c r="AQ72" s="28"/>
      <c r="AR72" s="28"/>
      <c r="AS72" s="28"/>
      <c r="AT72" s="18"/>
      <c r="AU72" s="18"/>
      <c r="AV72" s="28"/>
      <c r="AW72" s="18"/>
      <c r="BA72" s="292"/>
      <c r="BB72" s="292"/>
      <c r="BC72" s="318"/>
      <c r="BD72" s="318"/>
      <c r="BE72" s="318"/>
      <c r="BF72" s="319"/>
      <c r="BG72" s="319"/>
      <c r="BR72" s="324"/>
      <c r="BS72" s="235" t="str">
        <f>決算書!M32</f>
        <v>雑費</v>
      </c>
      <c r="BT72" s="236">
        <f>決算書!N32</f>
        <v>0</v>
      </c>
      <c r="BU72" s="236">
        <f>決算書!O32</f>
        <v>0</v>
      </c>
      <c r="BV72" s="236">
        <f t="shared" si="0"/>
        <v>0</v>
      </c>
    </row>
    <row r="73" spans="13:74" ht="24.65" customHeight="1"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28"/>
      <c r="AL73" s="28"/>
      <c r="AM73" s="28"/>
      <c r="AN73" s="28"/>
      <c r="AO73" s="28"/>
      <c r="AP73" s="28"/>
      <c r="AQ73" s="28"/>
      <c r="AR73" s="28"/>
      <c r="AS73" s="28"/>
      <c r="AT73" s="18"/>
      <c r="AU73" s="18"/>
      <c r="AV73" s="18"/>
      <c r="AW73" s="18"/>
      <c r="BA73" s="292" t="s">
        <v>4</v>
      </c>
      <c r="BB73" s="292"/>
      <c r="BC73" s="274">
        <f>BC69-BC71</f>
        <v>0</v>
      </c>
      <c r="BD73" s="275"/>
      <c r="BE73" s="275"/>
      <c r="BF73" s="275"/>
      <c r="BG73" s="276"/>
      <c r="BR73" s="325"/>
      <c r="BS73" s="242" t="s">
        <v>21</v>
      </c>
      <c r="BT73" s="243">
        <f>SUM(BT69:BT72)</f>
        <v>0</v>
      </c>
      <c r="BU73" s="243">
        <f>SUM(BU69:BU72)</f>
        <v>0</v>
      </c>
      <c r="BV73" s="243">
        <f t="shared" si="0"/>
        <v>0</v>
      </c>
    </row>
    <row r="74" spans="13:74" ht="24.65" customHeight="1"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28"/>
      <c r="AL74" s="28"/>
      <c r="AM74" s="28"/>
      <c r="AN74" s="28"/>
      <c r="AO74" s="28"/>
      <c r="AP74" s="28"/>
      <c r="AQ74" s="28"/>
      <c r="AR74" s="28"/>
      <c r="AS74" s="28"/>
      <c r="AT74" s="18"/>
      <c r="AU74" s="18"/>
      <c r="BA74" s="292"/>
      <c r="BB74" s="292"/>
      <c r="BC74" s="277"/>
      <c r="BD74" s="278"/>
      <c r="BE74" s="278"/>
      <c r="BF74" s="278"/>
      <c r="BG74" s="279"/>
      <c r="BR74" s="316" t="s">
        <v>22</v>
      </c>
      <c r="BS74" s="317"/>
      <c r="BT74" s="40">
        <f>BT49+BT56+BT68+BT73</f>
        <v>0</v>
      </c>
      <c r="BU74" s="40">
        <f>BU49+BU56+BU68+BU73</f>
        <v>0</v>
      </c>
      <c r="BV74" s="41">
        <f>BT74-BU74</f>
        <v>0</v>
      </c>
    </row>
    <row r="75" spans="13:74" ht="24.65" customHeight="1">
      <c r="AI75" s="18"/>
      <c r="AJ75" s="18"/>
      <c r="AK75" s="28"/>
      <c r="AL75" s="28"/>
      <c r="AM75" s="28"/>
      <c r="AN75" s="28"/>
      <c r="AO75" s="28"/>
    </row>
    <row r="76" spans="13:74" ht="24.65" customHeight="1">
      <c r="X76" s="13"/>
      <c r="Y76" s="14"/>
    </row>
    <row r="77" spans="13:74" ht="24.65" customHeight="1">
      <c r="X77" s="13"/>
      <c r="Y77" s="14"/>
      <c r="BT77" s="36"/>
      <c r="BU77" s="36"/>
    </row>
    <row r="78" spans="13:74" ht="24.65" customHeight="1">
      <c r="BT78" s="35"/>
      <c r="BU78" s="35"/>
    </row>
    <row r="79" spans="13:74" ht="24.65" customHeight="1">
      <c r="BT79" s="35"/>
      <c r="BU79" s="35"/>
    </row>
  </sheetData>
  <mergeCells count="121">
    <mergeCell ref="BC73:BG74"/>
    <mergeCell ref="BR74:BS74"/>
    <mergeCell ref="BA63:BB64"/>
    <mergeCell ref="BC63:BG64"/>
    <mergeCell ref="BA67:BG68"/>
    <mergeCell ref="BA69:BB70"/>
    <mergeCell ref="BC69:BG70"/>
    <mergeCell ref="BA71:BB72"/>
    <mergeCell ref="BC71:BE72"/>
    <mergeCell ref="BF71:BG72"/>
    <mergeCell ref="BA73:BB74"/>
    <mergeCell ref="BR57:BR68"/>
    <mergeCell ref="BR69:BR73"/>
    <mergeCell ref="BC59:BG60"/>
    <mergeCell ref="AI61:AJ62"/>
    <mergeCell ref="AK61:AO62"/>
    <mergeCell ref="BA61:BB62"/>
    <mergeCell ref="BC61:BE62"/>
    <mergeCell ref="BF61:BG62"/>
    <mergeCell ref="M57:N58"/>
    <mergeCell ref="O57:S58"/>
    <mergeCell ref="AI57:AJ58"/>
    <mergeCell ref="AK57:AO58"/>
    <mergeCell ref="BA57:BG58"/>
    <mergeCell ref="AI59:AJ60"/>
    <mergeCell ref="AK59:AM60"/>
    <mergeCell ref="AN59:AO60"/>
    <mergeCell ref="BA59:BB60"/>
    <mergeCell ref="A41:B42"/>
    <mergeCell ref="C41:G42"/>
    <mergeCell ref="BA42:BB43"/>
    <mergeCell ref="BC42:BE43"/>
    <mergeCell ref="BF42:BG43"/>
    <mergeCell ref="BA53:BB54"/>
    <mergeCell ref="BC53:BG54"/>
    <mergeCell ref="M55:N56"/>
    <mergeCell ref="O55:Q56"/>
    <mergeCell ref="R55:S56"/>
    <mergeCell ref="AI55:AO56"/>
    <mergeCell ref="AN50:AO51"/>
    <mergeCell ref="M51:S52"/>
    <mergeCell ref="BA51:BB52"/>
    <mergeCell ref="BC51:BE52"/>
    <mergeCell ref="BF51:BG52"/>
    <mergeCell ref="AI52:AJ53"/>
    <mergeCell ref="AK52:AO53"/>
    <mergeCell ref="M53:N54"/>
    <mergeCell ref="O53:S54"/>
    <mergeCell ref="BA49:BB50"/>
    <mergeCell ref="BC49:BG50"/>
    <mergeCell ref="AI50:AJ51"/>
    <mergeCell ref="AK50:AM51"/>
    <mergeCell ref="AC38:AD39"/>
    <mergeCell ref="BR38:BS39"/>
    <mergeCell ref="BT38:BT39"/>
    <mergeCell ref="BU38:BU39"/>
    <mergeCell ref="BV38:BV39"/>
    <mergeCell ref="BR50:BR56"/>
    <mergeCell ref="BR40:BR49"/>
    <mergeCell ref="X34:AD35"/>
    <mergeCell ref="BA38:BG39"/>
    <mergeCell ref="A39:B40"/>
    <mergeCell ref="C39:E40"/>
    <mergeCell ref="F39:G40"/>
    <mergeCell ref="X40:Y41"/>
    <mergeCell ref="Z40:AD41"/>
    <mergeCell ref="BA40:BB41"/>
    <mergeCell ref="BC40:BG41"/>
    <mergeCell ref="A35:G36"/>
    <mergeCell ref="X36:Y37"/>
    <mergeCell ref="Z36:AD37"/>
    <mergeCell ref="A37:B38"/>
    <mergeCell ref="C37:G38"/>
    <mergeCell ref="X38:Y39"/>
    <mergeCell ref="Z38:AB39"/>
    <mergeCell ref="BA44:BB45"/>
    <mergeCell ref="BC44:BG45"/>
    <mergeCell ref="AI46:AO47"/>
    <mergeCell ref="BA47:BG48"/>
    <mergeCell ref="AI48:AJ49"/>
    <mergeCell ref="AK48:AO49"/>
    <mergeCell ref="BA15:BB16"/>
    <mergeCell ref="BC15:BG16"/>
    <mergeCell ref="M16:S17"/>
    <mergeCell ref="BA17:BB18"/>
    <mergeCell ref="BC17:BE18"/>
    <mergeCell ref="BF17:BG18"/>
    <mergeCell ref="M18:N19"/>
    <mergeCell ref="O18:S19"/>
    <mergeCell ref="BA19:BB20"/>
    <mergeCell ref="BC19:BG20"/>
    <mergeCell ref="M20:N21"/>
    <mergeCell ref="O20:Q21"/>
    <mergeCell ref="R20:S21"/>
    <mergeCell ref="M22:N23"/>
    <mergeCell ref="O22:S23"/>
    <mergeCell ref="AF10:AG11"/>
    <mergeCell ref="AH10:AJ11"/>
    <mergeCell ref="AK10:AL11"/>
    <mergeCell ref="AM10:AN11"/>
    <mergeCell ref="AO10:AQ11"/>
    <mergeCell ref="AR10:AS11"/>
    <mergeCell ref="AF12:AG13"/>
    <mergeCell ref="AH12:AL13"/>
    <mergeCell ref="AM12:AN13"/>
    <mergeCell ref="AO12:AS13"/>
    <mergeCell ref="BA13:BG14"/>
    <mergeCell ref="BA1:BG2"/>
    <mergeCell ref="BA3:BB4"/>
    <mergeCell ref="BC3:BG4"/>
    <mergeCell ref="AF6:AL7"/>
    <mergeCell ref="AM6:AS7"/>
    <mergeCell ref="BA7:BB8"/>
    <mergeCell ref="BC7:BG8"/>
    <mergeCell ref="AF8:AG9"/>
    <mergeCell ref="AH8:AL9"/>
    <mergeCell ref="AM8:AN9"/>
    <mergeCell ref="AO8:AS9"/>
    <mergeCell ref="BA5:BB6"/>
    <mergeCell ref="BC5:BE6"/>
    <mergeCell ref="BF5:BG6"/>
  </mergeCells>
  <phoneticPr fontId="2"/>
  <printOptions horizontalCentered="1" verticalCentered="1"/>
  <pageMargins left="0.11811023622047244" right="0.11811023622047244" top="0.15748031496062992" bottom="0.15748031496062992" header="0.11811023622047244" footer="0.11811023622047244"/>
  <pageSetup paperSize="8" scale="4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779CF74181A384CA71F8BC4814CAFCA" ma:contentTypeVersion="13" ma:contentTypeDescription="新しいドキュメントを作成します。" ma:contentTypeScope="" ma:versionID="5ce8e90c9745d98d594195e6161f975f">
  <xsd:schema xmlns:xsd="http://www.w3.org/2001/XMLSchema" xmlns:xs="http://www.w3.org/2001/XMLSchema" xmlns:p="http://schemas.microsoft.com/office/2006/metadata/properties" xmlns:ns2="2cf00f52-516e-49d3-9cbe-5e37d0291469" xmlns:ns3="61330dfc-7723-47cf-b120-8d2e1c1c0712" targetNamespace="http://schemas.microsoft.com/office/2006/metadata/properties" ma:root="true" ma:fieldsID="09efe510320fe76f5e3ffad232ed5002" ns2:_="" ns3:_="">
    <xsd:import namespace="2cf00f52-516e-49d3-9cbe-5e37d0291469"/>
    <xsd:import namespace="61330dfc-7723-47cf-b120-8d2e1c1c071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f00f52-516e-49d3-9cbe-5e37d029146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330dfc-7723-47cf-b120-8d2e1c1c07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A126B4-5748-46F7-802F-4DBCD7D7A6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5CEA79-8BE2-458F-B5AB-5F8CB21104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f00f52-516e-49d3-9cbe-5e37d0291469"/>
    <ds:schemaRef ds:uri="61330dfc-7723-47cf-b120-8d2e1c1c07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4B014C-C874-4281-B767-D98EC53F76C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決算書</vt:lpstr>
      <vt:lpstr>ロジックツリー</vt:lpstr>
      <vt:lpstr>ロジックツリー!Print_Area</vt:lpstr>
      <vt:lpstr>決算書!Print_Area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Hewlett-Packard Company</dc:creator>
  <cp:keywords/>
  <dc:description/>
  <cp:lastModifiedBy>OWNER</cp:lastModifiedBy>
  <cp:revision/>
  <cp:lastPrinted>2022-04-17T09:13:00Z</cp:lastPrinted>
  <dcterms:created xsi:type="dcterms:W3CDTF">2020-01-30T15:04:34Z</dcterms:created>
  <dcterms:modified xsi:type="dcterms:W3CDTF">2022-04-21T15:56:03Z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0x0101003779CF74181A384CA71F8BC4814CAFCA</vt:lpwstr>
  </property>
</Properties>
</file>