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tan\OneDrive\デスクトップ\"/>
    </mc:Choice>
  </mc:AlternateContent>
  <xr:revisionPtr revIDLastSave="0" documentId="13_ncr:1_{D28C48A3-E05C-4D42-BE01-1B7220BB01B8}" xr6:coauthVersionLast="47" xr6:coauthVersionMax="47" xr10:uidLastSave="{00000000-0000-0000-0000-000000000000}"/>
  <bookViews>
    <workbookView xWindow="-120" yWindow="-120" windowWidth="23280" windowHeight="14880" xr2:uid="{B9CE06A9-869F-4EA1-B4D1-1AF4EFF2CFE3}"/>
  </bookViews>
  <sheets>
    <sheet name="配布用" sheetId="4" r:id="rId1"/>
    <sheet name="シミュレーションサンプル" sheetId="1" r:id="rId2"/>
    <sheet name="シミュレーション原本" sheetId="3" r:id="rId3"/>
  </sheets>
  <externalReferences>
    <externalReference r:id="rId4"/>
    <externalReference r:id="rId5"/>
  </externalReferences>
  <definedNames>
    <definedName name="_Key1" localSheetId="1" hidden="1">#REF!</definedName>
    <definedName name="_Key1" localSheetId="2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a">'[2]４月'!#REF!</definedName>
    <definedName name="ai" localSheetId="1" hidden="1">#REF!</definedName>
    <definedName name="ai" localSheetId="2" hidden="1">#REF!</definedName>
    <definedName name="ai" localSheetId="0" hidden="1">#REF!</definedName>
    <definedName name="ai" hidden="1">#REF!</definedName>
    <definedName name="aii" localSheetId="1" hidden="1">#REF!</definedName>
    <definedName name="aii" localSheetId="2" hidden="1">#REF!</definedName>
    <definedName name="aii" localSheetId="0" hidden="1">#REF!</definedName>
    <definedName name="aii" hidden="1">#REF!</definedName>
    <definedName name="b" localSheetId="1" hidden="1">#REF!</definedName>
    <definedName name="b" localSheetId="2" hidden="1">#REF!</definedName>
    <definedName name="b" localSheetId="0" hidden="1">#REF!</definedName>
    <definedName name="b" hidden="1">#REF!</definedName>
    <definedName name="credo" localSheetId="1" hidden="1">#REF!</definedName>
    <definedName name="credo" localSheetId="2" hidden="1">#REF!</definedName>
    <definedName name="credo" localSheetId="0" hidden="1">#REF!</definedName>
    <definedName name="credo" hidden="1">#REF!</definedName>
    <definedName name="ｄｗｄｗｄｗｄ" localSheetId="1" hidden="1">#REF!</definedName>
    <definedName name="ｄｗｄｗｄｗｄ" localSheetId="2" hidden="1">#REF!</definedName>
    <definedName name="ｄｗｄｗｄｗｄ" localSheetId="0" hidden="1">#REF!</definedName>
    <definedName name="ｄｗｄｗｄｗｄ" hidden="1">#REF!</definedName>
    <definedName name="g">'[2]４月'!#REF!</definedName>
    <definedName name="j" localSheetId="1" hidden="1">#REF!</definedName>
    <definedName name="j" localSheetId="2" hidden="1">#REF!</definedName>
    <definedName name="j" localSheetId="0" hidden="1">#REF!</definedName>
    <definedName name="j" hidden="1">#REF!</definedName>
    <definedName name="_xlnm.Print_Area" localSheetId="1">シミュレーションサンプル!$A$1:$Q$23</definedName>
    <definedName name="_xlnm.Print_Area" localSheetId="2">シミュレーション原本!$A$1:$Q$23</definedName>
    <definedName name="_xlnm.Print_Area" localSheetId="0">配布用!$A$1:$Q$23</definedName>
    <definedName name="TITLE">'[2]４月'!#REF!</definedName>
    <definedName name="uy">'[2]４月'!#REF!</definedName>
    <definedName name="wq" localSheetId="1" hidden="1">#REF!</definedName>
    <definedName name="wq" localSheetId="2" hidden="1">#REF!</definedName>
    <definedName name="wq" localSheetId="0" hidden="1">#REF!</definedName>
    <definedName name="wq" hidden="1">#REF!</definedName>
    <definedName name="ｙ" localSheetId="1" hidden="1">#REF!</definedName>
    <definedName name="ｙ" localSheetId="2" hidden="1">#REF!</definedName>
    <definedName name="ｙ" localSheetId="0" hidden="1">#REF!</definedName>
    <definedName name="ｙ" hidden="1">#REF!</definedName>
    <definedName name="あ" localSheetId="1" hidden="1">#REF!</definedName>
    <definedName name="あ" localSheetId="2" hidden="1">#REF!</definedName>
    <definedName name="あ" localSheetId="0" hidden="1">#REF!</definedName>
    <definedName name="あ" hidden="1">#REF!</definedName>
    <definedName name="ああ" localSheetId="1" hidden="1">#REF!</definedName>
    <definedName name="ああ" localSheetId="2" hidden="1">#REF!</definedName>
    <definedName name="ああ" localSheetId="0" hidden="1">#REF!</definedName>
    <definedName name="ああ" hidden="1">#REF!</definedName>
    <definedName name="あああ">'[2]４月'!#REF!</definedName>
    <definedName name="ああああ" localSheetId="1" hidden="1">#REF!</definedName>
    <definedName name="ああああ" localSheetId="2" hidden="1">#REF!</definedName>
    <definedName name="ああああ" localSheetId="0" hidden="1">#REF!</definedName>
    <definedName name="ああああ" hidden="1">#REF!</definedName>
    <definedName name="ああああああ">'[2]４月'!#REF!</definedName>
    <definedName name="ああああああああ">'[2]４月'!#REF!</definedName>
    <definedName name="ああああああああああ" localSheetId="1" hidden="1">#REF!</definedName>
    <definedName name="ああああああああああ" localSheetId="2" hidden="1">#REF!</definedName>
    <definedName name="ああああああああああ" localSheetId="0" hidden="1">#REF!</definedName>
    <definedName name="ああああああああああ" hidden="1">#REF!</definedName>
    <definedName name="ああああああああああああ">'[2]４月'!#REF!</definedName>
    <definedName name="あああああああああああああ" localSheetId="1" hidden="1">#REF!</definedName>
    <definedName name="あああああああああああああ" localSheetId="2" hidden="1">#REF!</definedName>
    <definedName name="あああああああああああああ" localSheetId="0" hidden="1">#REF!</definedName>
    <definedName name="あああああああああああああ" hidden="1">#REF!</definedName>
    <definedName name="あい">'[2]４月'!#REF!</definedName>
    <definedName name="ぉ" localSheetId="1" hidden="1">#REF!</definedName>
    <definedName name="ぉ" localSheetId="2" hidden="1">#REF!</definedName>
    <definedName name="ぉ" localSheetId="0" hidden="1">#REF!</definedName>
    <definedName name="ぉ" hidden="1">#REF!</definedName>
    <definedName name="さ" localSheetId="1" hidden="1">#REF!</definedName>
    <definedName name="さ" localSheetId="2" hidden="1">#REF!</definedName>
    <definedName name="さ" localSheetId="0" hidden="1">#REF!</definedName>
    <definedName name="さ" hidden="1">#REF!</definedName>
    <definedName name="ささあさっさ" localSheetId="1" hidden="1">#REF!</definedName>
    <definedName name="ささあさっさ" localSheetId="2" hidden="1">#REF!</definedName>
    <definedName name="ささあさっさ" localSheetId="0" hidden="1">#REF!</definedName>
    <definedName name="ささあさっさ" hidden="1">#REF!</definedName>
    <definedName name="じょあき" localSheetId="1" hidden="1">#REF!</definedName>
    <definedName name="じょあき" localSheetId="2" hidden="1">#REF!</definedName>
    <definedName name="じょあき" localSheetId="0" hidden="1">#REF!</definedName>
    <definedName name="じょあき" hidden="1">#REF!</definedName>
    <definedName name="っさささ" localSheetId="1" hidden="1">#REF!</definedName>
    <definedName name="っさささ" localSheetId="2" hidden="1">#REF!</definedName>
    <definedName name="っさささ" localSheetId="0" hidden="1">#REF!</definedName>
    <definedName name="っさささ" hidden="1">#REF!</definedName>
    <definedName name="っさささささ" localSheetId="1" hidden="1">#REF!</definedName>
    <definedName name="っさささささ" localSheetId="2" hidden="1">#REF!</definedName>
    <definedName name="っさささささ" localSheetId="0" hidden="1">#REF!</definedName>
    <definedName name="っさささささ" hidden="1">#REF!</definedName>
    <definedName name="井藤" localSheetId="1" hidden="1">#REF!</definedName>
    <definedName name="井藤" localSheetId="2" hidden="1">#REF!</definedName>
    <definedName name="井藤" localSheetId="0" hidden="1">#REF!</definedName>
    <definedName name="井藤" hidden="1">#REF!</definedName>
    <definedName name="三國" localSheetId="1" hidden="1">#REF!</definedName>
    <definedName name="三國" localSheetId="2" hidden="1">#REF!</definedName>
    <definedName name="三國" localSheetId="0" hidden="1">#REF!</definedName>
    <definedName name="三國" hidden="1">#REF!</definedName>
    <definedName name="他">'[2]４月'!#REF!</definedName>
    <definedName name="他お" localSheetId="1" hidden="1">#REF!</definedName>
    <definedName name="他お" localSheetId="2" hidden="1">#REF!</definedName>
    <definedName name="他お" localSheetId="0" hidden="1">#REF!</definedName>
    <definedName name="他お" hidden="1">#REF!</definedName>
    <definedName name="名前の重複" localSheetId="1" hidden="1">#REF!</definedName>
    <definedName name="名前の重複" localSheetId="2" hidden="1">#REF!</definedName>
    <definedName name="名前の重複" localSheetId="0" hidden="1">#REF!</definedName>
    <definedName name="名前の重複" hidden="1">#REF!</definedName>
    <definedName name="明日" localSheetId="1" hidden="1">#REF!</definedName>
    <definedName name="明日" localSheetId="2" hidden="1">#REF!</definedName>
    <definedName name="明日" localSheetId="0" hidden="1">#REF!</definedName>
    <definedName name="明日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4" i="3"/>
  <c r="H11" i="1"/>
  <c r="H13" i="1" s="1"/>
  <c r="X10" i="1" s="1"/>
  <c r="H11" i="3"/>
  <c r="U10" i="4"/>
  <c r="X9" i="4"/>
  <c r="U9" i="4"/>
  <c r="X8" i="4"/>
  <c r="U8" i="4"/>
  <c r="W7" i="4"/>
  <c r="T7" i="4"/>
  <c r="T6" i="4"/>
  <c r="W3" i="4"/>
  <c r="T3" i="4"/>
  <c r="C14" i="3"/>
  <c r="G13" i="3"/>
  <c r="U10" i="3" s="1"/>
  <c r="D12" i="3"/>
  <c r="D14" i="3" s="1"/>
  <c r="H13" i="3"/>
  <c r="X9" i="3"/>
  <c r="U9" i="3"/>
  <c r="W7" i="3"/>
  <c r="T7" i="3"/>
  <c r="C7" i="3"/>
  <c r="C10" i="3" s="1"/>
  <c r="H6" i="3"/>
  <c r="H8" i="3" s="1"/>
  <c r="G6" i="3"/>
  <c r="U8" i="3" s="1"/>
  <c r="D7" i="3"/>
  <c r="D10" i="3" s="1"/>
  <c r="W3" i="3"/>
  <c r="T3" i="3"/>
  <c r="D12" i="1"/>
  <c r="D14" i="1" s="1"/>
  <c r="W6" i="1" s="1"/>
  <c r="D7" i="1"/>
  <c r="D10" i="1" s="1"/>
  <c r="H6" i="1"/>
  <c r="X8" i="1" s="1"/>
  <c r="G13" i="1"/>
  <c r="U10" i="1" s="1"/>
  <c r="G6" i="1"/>
  <c r="U8" i="1" s="1"/>
  <c r="C14" i="1"/>
  <c r="T6" i="1" s="1"/>
  <c r="C7" i="1"/>
  <c r="C10" i="1" s="1"/>
  <c r="T3" i="1"/>
  <c r="W3" i="1"/>
  <c r="X9" i="1"/>
  <c r="W7" i="1"/>
  <c r="U9" i="1"/>
  <c r="T7" i="1"/>
  <c r="T5" i="4" l="1"/>
  <c r="X10" i="4"/>
  <c r="W6" i="4"/>
  <c r="W5" i="4"/>
  <c r="L22" i="3"/>
  <c r="X8" i="3"/>
  <c r="T6" i="3"/>
  <c r="L23" i="3"/>
  <c r="N23" i="3"/>
  <c r="P23" i="3" s="1"/>
  <c r="H16" i="3"/>
  <c r="T5" i="3"/>
  <c r="C16" i="3"/>
  <c r="L20" i="3" s="1"/>
  <c r="L21" i="3"/>
  <c r="D16" i="3"/>
  <c r="N20" i="3" s="1"/>
  <c r="N21" i="3"/>
  <c r="W5" i="3"/>
  <c r="G8" i="3"/>
  <c r="G16" i="3" s="1"/>
  <c r="X10" i="3"/>
  <c r="N22" i="3"/>
  <c r="W6" i="3"/>
  <c r="N22" i="1"/>
  <c r="N23" i="1"/>
  <c r="L21" i="1"/>
  <c r="N21" i="1"/>
  <c r="D16" i="1"/>
  <c r="N20" i="1" s="1"/>
  <c r="L22" i="1"/>
  <c r="L23" i="1"/>
  <c r="H8" i="1"/>
  <c r="H16" i="1" s="1"/>
  <c r="T5" i="1"/>
  <c r="C16" i="1"/>
  <c r="L20" i="1" s="1"/>
  <c r="W5" i="1"/>
  <c r="G8" i="1"/>
  <c r="G16" i="1" s="1"/>
  <c r="P22" i="3" l="1"/>
  <c r="P20" i="3"/>
  <c r="P21" i="3"/>
  <c r="P21" i="1"/>
  <c r="P22" i="1"/>
  <c r="P20" i="1"/>
  <c r="P23" i="1"/>
</calcChain>
</file>

<file path=xl/sharedStrings.xml><?xml version="1.0" encoding="utf-8"?>
<sst xmlns="http://schemas.openxmlformats.org/spreadsheetml/2006/main" count="192" uniqueCount="51">
  <si>
    <t>分析指標</t>
    <rPh sb="0" eb="2">
      <t>ブンセキ</t>
    </rPh>
    <rPh sb="2" eb="4">
      <t>シヒョウ</t>
    </rPh>
    <phoneticPr fontId="3"/>
  </si>
  <si>
    <t>主要診断結果</t>
    <rPh sb="0" eb="2">
      <t>シュヨウ</t>
    </rPh>
    <rPh sb="2" eb="4">
      <t>シンダン</t>
    </rPh>
    <rPh sb="4" eb="6">
      <t>ケッカ</t>
    </rPh>
    <phoneticPr fontId="3"/>
  </si>
  <si>
    <t>Ⓜ負債･純資産合計ⓇⓌ</t>
    <phoneticPr fontId="6"/>
  </si>
  <si>
    <t>Ⓜ資産合計ⒼⓀⓁ</t>
    <phoneticPr fontId="3"/>
  </si>
  <si>
    <t>Ⓛ繰延資産合計</t>
    <rPh sb="1" eb="3">
      <t>クリノベ</t>
    </rPh>
    <rPh sb="3" eb="5">
      <t>シサン</t>
    </rPh>
    <rPh sb="5" eb="7">
      <t>ゴウケイ</t>
    </rPh>
    <phoneticPr fontId="3"/>
  </si>
  <si>
    <t>Ⓚ固定資産合計Ⓗ～Ⓙ</t>
    <phoneticPr fontId="3"/>
  </si>
  <si>
    <t>Ⓦ純資産合計Ⓜ-Ⓡ</t>
    <phoneticPr fontId="6"/>
  </si>
  <si>
    <t>Ⓙ投資その他資産合計</t>
    <phoneticPr fontId="3"/>
  </si>
  <si>
    <t>Ⓥ自己株式</t>
    <rPh sb="1" eb="3">
      <t>ジコ</t>
    </rPh>
    <rPh sb="3" eb="5">
      <t>カブシキ</t>
    </rPh>
    <phoneticPr fontId="6"/>
  </si>
  <si>
    <t>Ⓘ無形固定資産計</t>
    <phoneticPr fontId="3"/>
  </si>
  <si>
    <t>Ⓤ利益剰余金合計</t>
    <phoneticPr fontId="6"/>
  </si>
  <si>
    <t>Ⓗ有形固定資産計</t>
    <phoneticPr fontId="3"/>
  </si>
  <si>
    <t>純資産</t>
    <rPh sb="0" eb="3">
      <t>ジュンシサン</t>
    </rPh>
    <phoneticPr fontId="3"/>
  </si>
  <si>
    <t>Ⓣ資本剰余金合計</t>
    <phoneticPr fontId="6"/>
  </si>
  <si>
    <t>Ⓖ流動資産合計Ⓓ～Ⓕ</t>
    <phoneticPr fontId="3"/>
  </si>
  <si>
    <t>固定負債</t>
    <rPh sb="0" eb="2">
      <t>コテイ</t>
    </rPh>
    <rPh sb="2" eb="4">
      <t>フサイ</t>
    </rPh>
    <phoneticPr fontId="3"/>
  </si>
  <si>
    <t>Ⓢ資本金合計</t>
    <phoneticPr fontId="6"/>
  </si>
  <si>
    <t>Ⓕ他流動資産合計</t>
    <phoneticPr fontId="3"/>
  </si>
  <si>
    <t>流動負債</t>
    <rPh sb="0" eb="2">
      <t>リュウドウ</t>
    </rPh>
    <rPh sb="2" eb="4">
      <t>フサイ</t>
    </rPh>
    <phoneticPr fontId="3"/>
  </si>
  <si>
    <t>Ⓡ負債合計ⓅⓆ</t>
    <phoneticPr fontId="6"/>
  </si>
  <si>
    <t>Ⓔ棚卸資産合計</t>
    <phoneticPr fontId="3"/>
  </si>
  <si>
    <t>繰延資産</t>
    <rPh sb="0" eb="2">
      <t>クリノベ</t>
    </rPh>
    <rPh sb="2" eb="4">
      <t>シサン</t>
    </rPh>
    <phoneticPr fontId="3"/>
  </si>
  <si>
    <t>Ⓠ固定負債合計</t>
    <phoneticPr fontId="6"/>
  </si>
  <si>
    <t>Ⓓ当座資産合計Ⓐ～Ⓒ</t>
    <rPh sb="1" eb="3">
      <t>トウザ</t>
    </rPh>
    <rPh sb="3" eb="5">
      <t>シサン</t>
    </rPh>
    <rPh sb="5" eb="7">
      <t>ゴウケイ</t>
    </rPh>
    <phoneticPr fontId="3"/>
  </si>
  <si>
    <t>固定資産</t>
    <rPh sb="0" eb="2">
      <t>コテイ</t>
    </rPh>
    <rPh sb="2" eb="4">
      <t>シサン</t>
    </rPh>
    <phoneticPr fontId="3"/>
  </si>
  <si>
    <t>Ⓟ流動負債合計ⓃⓄ</t>
    <phoneticPr fontId="6"/>
  </si>
  <si>
    <t>Ⓒ有価証券合計</t>
    <phoneticPr fontId="3"/>
  </si>
  <si>
    <t>流動資産</t>
    <rPh sb="0" eb="2">
      <t>リュウドウ</t>
    </rPh>
    <rPh sb="2" eb="4">
      <t>シサン</t>
    </rPh>
    <phoneticPr fontId="3"/>
  </si>
  <si>
    <t>Ⓞ他流動負債合計</t>
    <phoneticPr fontId="6"/>
  </si>
  <si>
    <t>Ⓑ売上債権合計</t>
    <phoneticPr fontId="3"/>
  </si>
  <si>
    <t>負債＆資本</t>
    <rPh sb="0" eb="2">
      <t>フサイ</t>
    </rPh>
    <rPh sb="3" eb="5">
      <t>シホン</t>
    </rPh>
    <phoneticPr fontId="3"/>
  </si>
  <si>
    <t>資産</t>
    <rPh sb="0" eb="2">
      <t>シサン</t>
    </rPh>
    <phoneticPr fontId="3"/>
  </si>
  <si>
    <t>Ⓝ仕入債務合計</t>
    <phoneticPr fontId="6"/>
  </si>
  <si>
    <t>Ⓐ現金･預金合計</t>
    <phoneticPr fontId="3"/>
  </si>
  <si>
    <t>科目</t>
    <rPh sb="0" eb="2">
      <t>カモク</t>
    </rPh>
    <phoneticPr fontId="3"/>
  </si>
  <si>
    <t>単位；円</t>
    <rPh sb="0" eb="2">
      <t>タンイ</t>
    </rPh>
    <rPh sb="3" eb="4">
      <t>エン</t>
    </rPh>
    <phoneticPr fontId="3"/>
  </si>
  <si>
    <t>負債・純資産の部</t>
    <rPh sb="0" eb="2">
      <t>フサイ</t>
    </rPh>
    <rPh sb="3" eb="6">
      <t>ジュンシサン</t>
    </rPh>
    <rPh sb="7" eb="8">
      <t>ブ</t>
    </rPh>
    <phoneticPr fontId="3"/>
  </si>
  <si>
    <t>資産の部</t>
    <rPh sb="0" eb="2">
      <t>シサン</t>
    </rPh>
    <rPh sb="3" eb="4">
      <t>ブ</t>
    </rPh>
    <phoneticPr fontId="3"/>
  </si>
  <si>
    <t>解約前</t>
    <rPh sb="0" eb="2">
      <t>カイヤク</t>
    </rPh>
    <rPh sb="2" eb="3">
      <t>マエ</t>
    </rPh>
    <phoneticPr fontId="3"/>
  </si>
  <si>
    <t>解約後</t>
    <rPh sb="0" eb="2">
      <t>カイヤク</t>
    </rPh>
    <rPh sb="2" eb="3">
      <t>アト</t>
    </rPh>
    <phoneticPr fontId="3"/>
  </si>
  <si>
    <t>固定比率</t>
    <rPh sb="0" eb="2">
      <t>コテイ</t>
    </rPh>
    <rPh sb="2" eb="4">
      <t>ヒリツ</t>
    </rPh>
    <phoneticPr fontId="3"/>
  </si>
  <si>
    <t>解約前後の差</t>
    <rPh sb="0" eb="2">
      <t>カイヤク</t>
    </rPh>
    <rPh sb="2" eb="4">
      <t>ゼンゴ</t>
    </rPh>
    <rPh sb="5" eb="6">
      <t>サ</t>
    </rPh>
    <phoneticPr fontId="3"/>
  </si>
  <si>
    <t>自己資本比率</t>
    <rPh sb="0" eb="2">
      <t>ジコ</t>
    </rPh>
    <rPh sb="2" eb="4">
      <t>シホン</t>
    </rPh>
    <rPh sb="4" eb="6">
      <t>ヒリツ</t>
    </rPh>
    <phoneticPr fontId="3"/>
  </si>
  <si>
    <t>流動比率</t>
    <rPh sb="0" eb="2">
      <t>リュウドウ</t>
    </rPh>
    <rPh sb="2" eb="4">
      <t>ヒリツ</t>
    </rPh>
    <phoneticPr fontId="3"/>
  </si>
  <si>
    <t>固定長期適合率</t>
    <rPh sb="0" eb="2">
      <t>コテイ</t>
    </rPh>
    <rPh sb="2" eb="4">
      <t>チョウキ</t>
    </rPh>
    <rPh sb="4" eb="6">
      <t>テキゴウ</t>
    </rPh>
    <rPh sb="6" eb="7">
      <t>リツ</t>
    </rPh>
    <phoneticPr fontId="3"/>
  </si>
  <si>
    <t>全損保険を解約すると財務諸表はどう変化するのか？</t>
    <rPh sb="0" eb="2">
      <t>ゼンソン</t>
    </rPh>
    <rPh sb="2" eb="4">
      <t>ホケン</t>
    </rPh>
    <rPh sb="5" eb="7">
      <t>カイヤク</t>
    </rPh>
    <rPh sb="10" eb="12">
      <t>ザイム</t>
    </rPh>
    <rPh sb="12" eb="14">
      <t>ショヒョウ</t>
    </rPh>
    <rPh sb="17" eb="19">
      <t>ヘンカ</t>
    </rPh>
    <phoneticPr fontId="3"/>
  </si>
  <si>
    <t>解約返戻金</t>
    <rPh sb="0" eb="2">
      <t>カイヤク</t>
    </rPh>
    <rPh sb="2" eb="5">
      <t>ヘンレイキン</t>
    </rPh>
    <phoneticPr fontId="3"/>
  </si>
  <si>
    <t>①自己資本比率の改善
解約返戻金を資産に計上することで自己資本比率が向上し、企業の信用力や金融機関の評価が高まる可能性があります。
②流動比率の向上
解約返戻金が流動資産に加わり、短期的な資金繰り能力を示す流動比率が改善します。
③純資産の増加
解約返戻金が益金として計上されることで純資産が増加し、財務健全性が向上します。
④固定長期適合率・固定比率の改善
解約返戻金により固定資産を長期資金でカバーする比率が向上し、金融機関の評価が良くなります。</t>
    <rPh sb="167" eb="169">
      <t>コテイ</t>
    </rPh>
    <rPh sb="175" eb="177">
      <t>コテイ</t>
    </rPh>
    <rPh sb="177" eb="179">
      <t>ヒリツ</t>
    </rPh>
    <phoneticPr fontId="3"/>
  </si>
  <si>
    <t>円</t>
    <rPh sb="0" eb="1">
      <t>エン</t>
    </rPh>
    <phoneticPr fontId="3"/>
  </si>
  <si>
    <t>資産計上割合</t>
    <rPh sb="0" eb="2">
      <t>シサン</t>
    </rPh>
    <rPh sb="2" eb="4">
      <t>ケイジョウ</t>
    </rPh>
    <rPh sb="4" eb="6">
      <t>ワリアイ</t>
    </rPh>
    <phoneticPr fontId="3"/>
  </si>
  <si>
    <t>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</si>
</sst>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0.0%"/>
    <numFmt numFmtId="178" formatCode="#,##0;&quot;▲ &quot;#,##0"/>
    <numFmt numFmtId="179" formatCode="0&quot;月&quot;"/>
    <numFmt numFmtId="180" formatCode="yyyy&quot;年&quot;m&quot;月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</cellStyleXfs>
  <cellXfs count="65">
    <xf numFmtId="0" fontId="0" fillId="0" borderId="0" xfId="0">
      <alignment vertical="center"/>
    </xf>
    <xf numFmtId="0" fontId="2" fillId="0" borderId="0" xfId="3" applyAlignment="1">
      <alignment vertical="center"/>
    </xf>
    <xf numFmtId="0" fontId="2" fillId="0" borderId="0" xfId="3" applyAlignment="1">
      <alignment horizontal="center" vertical="center" shrinkToFit="1"/>
    </xf>
    <xf numFmtId="0" fontId="2" fillId="0" borderId="0" xfId="3" applyAlignment="1">
      <alignment vertical="center" shrinkToFit="1"/>
    </xf>
    <xf numFmtId="0" fontId="2" fillId="0" borderId="0" xfId="4" applyAlignment="1">
      <alignment vertical="center" shrinkToFit="1"/>
    </xf>
    <xf numFmtId="0" fontId="2" fillId="0" borderId="0" xfId="4" applyAlignment="1">
      <alignment horizontal="center" vertical="center" shrinkToFit="1"/>
    </xf>
    <xf numFmtId="0" fontId="2" fillId="0" borderId="5" xfId="3" applyBorder="1" applyAlignment="1">
      <alignment horizontal="center" vertical="center"/>
    </xf>
    <xf numFmtId="0" fontId="2" fillId="0" borderId="5" xfId="3" applyBorder="1" applyAlignment="1">
      <alignment horizontal="left" vertical="center" wrapText="1"/>
    </xf>
    <xf numFmtId="0" fontId="2" fillId="0" borderId="5" xfId="4" applyBorder="1" applyAlignment="1">
      <alignment horizontal="center" vertical="center" shrinkToFit="1"/>
    </xf>
    <xf numFmtId="178" fontId="5" fillId="2" borderId="1" xfId="1" applyNumberFormat="1" applyFont="1" applyFill="1" applyBorder="1" applyAlignment="1" applyProtection="1">
      <alignment vertical="center" shrinkToFit="1"/>
    </xf>
    <xf numFmtId="178" fontId="5" fillId="2" borderId="2" xfId="1" applyNumberFormat="1" applyFont="1" applyFill="1" applyBorder="1" applyAlignment="1" applyProtection="1">
      <alignment vertical="center" shrinkToFit="1"/>
    </xf>
    <xf numFmtId="178" fontId="5" fillId="2" borderId="2" xfId="4" applyNumberFormat="1" applyFont="1" applyFill="1" applyBorder="1" applyAlignment="1">
      <alignment horizontal="center" vertical="center" shrinkToFit="1"/>
    </xf>
    <xf numFmtId="49" fontId="5" fillId="2" borderId="2" xfId="4" applyNumberFormat="1" applyFont="1" applyFill="1" applyBorder="1" applyAlignment="1">
      <alignment horizontal="center" vertical="center" shrinkToFit="1"/>
    </xf>
    <xf numFmtId="49" fontId="5" fillId="2" borderId="3" xfId="4" applyNumberFormat="1" applyFont="1" applyFill="1" applyBorder="1" applyAlignment="1">
      <alignment horizontal="center" vertical="center" shrinkToFit="1"/>
    </xf>
    <xf numFmtId="178" fontId="2" fillId="0" borderId="4" xfId="1" applyNumberFormat="1" applyFont="1" applyBorder="1" applyAlignment="1" applyProtection="1">
      <alignment vertical="center" shrinkToFit="1"/>
    </xf>
    <xf numFmtId="178" fontId="2" fillId="0" borderId="5" xfId="1" applyNumberFormat="1" applyFont="1" applyBorder="1" applyAlignment="1" applyProtection="1">
      <alignment vertical="center" shrinkToFit="1"/>
    </xf>
    <xf numFmtId="178" fontId="2" fillId="0" borderId="5" xfId="4" applyNumberFormat="1" applyBorder="1" applyAlignment="1">
      <alignment horizontal="center" vertical="center" shrinkToFit="1"/>
    </xf>
    <xf numFmtId="178" fontId="5" fillId="3" borderId="5" xfId="1" applyNumberFormat="1" applyFont="1" applyFill="1" applyBorder="1" applyAlignment="1" applyProtection="1">
      <alignment vertical="center" shrinkToFit="1"/>
    </xf>
    <xf numFmtId="49" fontId="5" fillId="3" borderId="5" xfId="4" applyNumberFormat="1" applyFont="1" applyFill="1" applyBorder="1" applyAlignment="1">
      <alignment horizontal="center" vertical="center" shrinkToFit="1"/>
    </xf>
    <xf numFmtId="49" fontId="5" fillId="3" borderId="6" xfId="4" applyNumberFormat="1" applyFont="1" applyFill="1" applyBorder="1" applyAlignment="1">
      <alignment horizontal="center" vertical="center" shrinkToFit="1"/>
    </xf>
    <xf numFmtId="178" fontId="5" fillId="4" borderId="4" xfId="1" applyNumberFormat="1" applyFont="1" applyFill="1" applyBorder="1" applyAlignment="1" applyProtection="1">
      <alignment vertical="center" shrinkToFit="1"/>
    </xf>
    <xf numFmtId="178" fontId="5" fillId="4" borderId="5" xfId="1" applyNumberFormat="1" applyFont="1" applyFill="1" applyBorder="1" applyAlignment="1" applyProtection="1">
      <alignment vertical="center" shrinkToFit="1"/>
    </xf>
    <xf numFmtId="178" fontId="5" fillId="4" borderId="5" xfId="4" applyNumberFormat="1" applyFont="1" applyFill="1" applyBorder="1" applyAlignment="1">
      <alignment horizontal="center" vertical="center" shrinkToFit="1"/>
    </xf>
    <xf numFmtId="49" fontId="2" fillId="0" borderId="5" xfId="4" applyNumberFormat="1" applyBorder="1" applyAlignment="1">
      <alignment horizontal="center" vertical="center" shrinkToFit="1"/>
    </xf>
    <xf numFmtId="49" fontId="2" fillId="0" borderId="6" xfId="4" applyNumberFormat="1" applyBorder="1" applyAlignment="1">
      <alignment horizontal="center" vertical="center" shrinkToFit="1"/>
    </xf>
    <xf numFmtId="178" fontId="2" fillId="0" borderId="5" xfId="3" applyNumberFormat="1" applyBorder="1" applyAlignment="1">
      <alignment horizontal="center" vertical="center"/>
    </xf>
    <xf numFmtId="0" fontId="2" fillId="0" borderId="5" xfId="3" applyBorder="1" applyAlignment="1">
      <alignment horizontal="center" vertical="center"/>
    </xf>
    <xf numFmtId="178" fontId="5" fillId="5" borderId="4" xfId="1" applyNumberFormat="1" applyFont="1" applyFill="1" applyBorder="1" applyAlignment="1" applyProtection="1">
      <alignment vertical="center" shrinkToFit="1"/>
    </xf>
    <xf numFmtId="178" fontId="5" fillId="5" borderId="5" xfId="1" applyNumberFormat="1" applyFont="1" applyFill="1" applyBorder="1" applyAlignment="1" applyProtection="1">
      <alignment vertical="center" shrinkToFit="1"/>
    </xf>
    <xf numFmtId="178" fontId="5" fillId="5" borderId="5" xfId="4" applyNumberFormat="1" applyFont="1" applyFill="1" applyBorder="1" applyAlignment="1">
      <alignment horizontal="center" vertical="center" shrinkToFit="1"/>
    </xf>
    <xf numFmtId="178" fontId="5" fillId="6" borderId="4" xfId="1" applyNumberFormat="1" applyFont="1" applyFill="1" applyBorder="1" applyAlignment="1" applyProtection="1">
      <alignment vertical="center" shrinkToFit="1"/>
    </xf>
    <xf numFmtId="178" fontId="5" fillId="6" borderId="5" xfId="1" applyNumberFormat="1" applyFont="1" applyFill="1" applyBorder="1" applyAlignment="1" applyProtection="1">
      <alignment vertical="center" shrinkToFit="1"/>
    </xf>
    <xf numFmtId="178" fontId="5" fillId="6" borderId="5" xfId="4" applyNumberFormat="1" applyFont="1" applyFill="1" applyBorder="1" applyAlignment="1">
      <alignment horizontal="center" vertical="center" shrinkToFit="1"/>
    </xf>
    <xf numFmtId="0" fontId="2" fillId="0" borderId="4" xfId="4" applyBorder="1" applyAlignment="1">
      <alignment horizontal="center" vertical="center" shrinkToFit="1"/>
    </xf>
    <xf numFmtId="0" fontId="2" fillId="0" borderId="13" xfId="4" applyBorder="1" applyAlignment="1">
      <alignment horizontal="center" vertical="center" shrinkToFit="1"/>
    </xf>
    <xf numFmtId="0" fontId="2" fillId="0" borderId="12" xfId="4" applyBorder="1" applyAlignment="1">
      <alignment horizontal="center" vertical="center" shrinkToFit="1"/>
    </xf>
    <xf numFmtId="0" fontId="2" fillId="0" borderId="14" xfId="4" applyBorder="1" applyAlignment="1">
      <alignment horizontal="center" vertical="center" shrinkToFit="1"/>
    </xf>
    <xf numFmtId="0" fontId="2" fillId="0" borderId="0" xfId="3" applyAlignment="1">
      <alignment horizontal="center" vertical="center"/>
    </xf>
    <xf numFmtId="0" fontId="4" fillId="0" borderId="0" xfId="3" applyFont="1" applyAlignment="1">
      <alignment horizontal="center" vertical="center" shrinkToFit="1"/>
    </xf>
    <xf numFmtId="0" fontId="7" fillId="0" borderId="0" xfId="4" applyFont="1" applyAlignment="1">
      <alignment vertical="top" shrinkToFit="1"/>
    </xf>
    <xf numFmtId="0" fontId="2" fillId="0" borderId="7" xfId="4" applyBorder="1" applyAlignment="1">
      <alignment horizontal="right" vertical="center" shrinkToFit="1"/>
    </xf>
    <xf numFmtId="0" fontId="2" fillId="0" borderId="8" xfId="4" applyBorder="1" applyAlignment="1">
      <alignment horizontal="center" vertical="center" shrinkToFit="1"/>
    </xf>
    <xf numFmtId="0" fontId="2" fillId="0" borderId="15" xfId="3" applyBorder="1" applyAlignment="1">
      <alignment vertical="center"/>
    </xf>
    <xf numFmtId="179" fontId="8" fillId="0" borderId="0" xfId="3" applyNumberFormat="1" applyFont="1" applyAlignment="1">
      <alignment vertical="top" shrinkToFit="1"/>
    </xf>
    <xf numFmtId="180" fontId="8" fillId="0" borderId="0" xfId="3" applyNumberFormat="1" applyFont="1" applyAlignment="1">
      <alignment vertical="top" shrinkToFit="1"/>
    </xf>
    <xf numFmtId="179" fontId="8" fillId="0" borderId="0" xfId="3" applyNumberFormat="1" applyFont="1" applyAlignment="1">
      <alignment horizontal="right" vertical="top" shrinkToFit="1"/>
    </xf>
    <xf numFmtId="0" fontId="8" fillId="0" borderId="0" xfId="3" applyFont="1" applyAlignment="1">
      <alignment horizontal="right" vertical="top" shrinkToFit="1"/>
    </xf>
    <xf numFmtId="0" fontId="8" fillId="0" borderId="5" xfId="3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 shrinkToFit="1"/>
    </xf>
    <xf numFmtId="0" fontId="4" fillId="7" borderId="5" xfId="3" applyFont="1" applyFill="1" applyBorder="1" applyAlignment="1">
      <alignment horizontal="center" vertical="center"/>
    </xf>
    <xf numFmtId="0" fontId="9" fillId="0" borderId="0" xfId="4" applyFont="1" applyAlignment="1">
      <alignment vertical="top" shrinkToFit="1"/>
    </xf>
    <xf numFmtId="0" fontId="10" fillId="0" borderId="0" xfId="3" applyFont="1" applyAlignment="1">
      <alignment horizontal="center" vertical="center" shrinkToFit="1"/>
    </xf>
    <xf numFmtId="0" fontId="2" fillId="0" borderId="18" xfId="4" applyBorder="1" applyAlignment="1">
      <alignment horizontal="center" vertical="center" shrinkToFit="1"/>
    </xf>
    <xf numFmtId="0" fontId="2" fillId="0" borderId="16" xfId="4" applyBorder="1" applyAlignment="1">
      <alignment horizontal="center" vertical="center" shrinkToFit="1"/>
    </xf>
    <xf numFmtId="0" fontId="2" fillId="0" borderId="17" xfId="4" applyBorder="1" applyAlignment="1">
      <alignment horizontal="center" vertical="center" shrinkToFit="1"/>
    </xf>
    <xf numFmtId="0" fontId="2" fillId="0" borderId="21" xfId="4" applyFont="1" applyBorder="1" applyAlignment="1">
      <alignment horizontal="center" vertical="center" shrinkToFit="1"/>
    </xf>
    <xf numFmtId="0" fontId="2" fillId="0" borderId="9" xfId="4" applyFont="1" applyBorder="1" applyAlignment="1">
      <alignment horizontal="center" vertical="center" shrinkToFit="1"/>
    </xf>
    <xf numFmtId="0" fontId="2" fillId="7" borderId="19" xfId="4" applyFont="1" applyFill="1" applyBorder="1" applyAlignment="1">
      <alignment horizontal="center" vertical="center" shrinkToFit="1"/>
    </xf>
    <xf numFmtId="0" fontId="2" fillId="7" borderId="20" xfId="4" applyFont="1" applyFill="1" applyBorder="1" applyAlignment="1">
      <alignment horizontal="center" vertical="center" shrinkToFit="1"/>
    </xf>
    <xf numFmtId="0" fontId="2" fillId="7" borderId="11" xfId="4" applyFont="1" applyFill="1" applyBorder="1" applyAlignment="1">
      <alignment horizontal="center" vertical="center" shrinkToFit="1"/>
    </xf>
    <xf numFmtId="0" fontId="2" fillId="7" borderId="10" xfId="4" applyFont="1" applyFill="1" applyBorder="1" applyAlignment="1">
      <alignment horizontal="center" vertical="center" shrinkToFit="1"/>
    </xf>
    <xf numFmtId="0" fontId="2" fillId="0" borderId="20" xfId="4" applyFont="1" applyBorder="1" applyAlignment="1">
      <alignment horizontal="center" vertical="center" shrinkToFit="1"/>
    </xf>
    <xf numFmtId="38" fontId="2" fillId="0" borderId="20" xfId="1" applyFont="1" applyBorder="1" applyAlignment="1">
      <alignment horizontal="center" vertical="center" shrinkToFit="1"/>
    </xf>
    <xf numFmtId="177" fontId="8" fillId="0" borderId="5" xfId="3" applyNumberFormat="1" applyFont="1" applyBorder="1" applyAlignment="1">
      <alignment horizontal="center" vertical="center" wrapText="1"/>
    </xf>
    <xf numFmtId="177" fontId="8" fillId="0" borderId="5" xfId="2" applyNumberFormat="1" applyFont="1" applyBorder="1" applyAlignment="1">
      <alignment horizontal="center" vertical="center" shrinkToFit="1"/>
    </xf>
  </cellXfs>
  <cellStyles count="5">
    <cellStyle name="パーセント" xfId="2" builtinId="5"/>
    <cellStyle name="桁区切り" xfId="1" builtinId="6"/>
    <cellStyle name="標準" xfId="0" builtinId="0"/>
    <cellStyle name="標準_1D" xfId="3" xr:uid="{6E3E571A-C6BC-40C9-8145-0C8D2A8AFD50}"/>
    <cellStyle name="標準_4C" xfId="4" xr:uid="{E10D2CCD-3B28-426A-B0F5-DA000377D5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>
                <a:solidFill>
                  <a:srgbClr val="FF0000"/>
                </a:solidFill>
              </a:rPr>
              <a:t>全損保険解約前後の貸借対照表比較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配布用!$S$10</c:f>
              <c:strCache>
                <c:ptCount val="1"/>
                <c:pt idx="0">
                  <c:v>純資産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  <c:extLst/>
          </c:dLbls>
          <c:cat>
            <c:multiLvlStrRef>
              <c:f>配布用!$T$3:$X$4</c:f>
              <c:multiLvlStrCache>
                <c:ptCount val="5"/>
                <c:lvl>
                  <c:pt idx="0">
                    <c:v>資産</c:v>
                  </c:pt>
                  <c:pt idx="1">
                    <c:v>負債＆資本</c:v>
                  </c:pt>
                  <c:pt idx="3">
                    <c:v>資産</c:v>
                  </c:pt>
                  <c:pt idx="4">
                    <c:v>負債＆資本</c:v>
                  </c:pt>
                </c:lvl>
                <c:lvl>
                  <c:pt idx="0">
                    <c:v>解約前</c:v>
                  </c:pt>
                  <c:pt idx="3">
                    <c:v>解約後</c:v>
                  </c:pt>
                </c:lvl>
              </c:multiLvlStrCache>
            </c:multiLvlStrRef>
          </c:cat>
          <c:val>
            <c:numRef>
              <c:f>配布用!$T$10:$X$10</c:f>
              <c:numCache>
                <c:formatCode>#,##0;"▲ "#,##0</c:formatCode>
                <c:ptCount val="5"/>
                <c:pt idx="1">
                  <c:v>0</c:v>
                </c:pt>
                <c:pt idx="2" formatCode="General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B-4896-B13C-A45ADAC77345}"/>
            </c:ext>
          </c:extLst>
        </c:ser>
        <c:ser>
          <c:idx val="4"/>
          <c:order val="1"/>
          <c:tx>
            <c:strRef>
              <c:f>配布用!$S$9</c:f>
              <c:strCache>
                <c:ptCount val="1"/>
                <c:pt idx="0">
                  <c:v>固定負債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90B-4896-B13C-A45ADAC7734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0B-4896-B13C-A45ADAC7734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90B-4896-B13C-A45ADAC773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配布用!$T$3:$X$4</c:f>
              <c:multiLvlStrCache>
                <c:ptCount val="5"/>
                <c:lvl>
                  <c:pt idx="0">
                    <c:v>資産</c:v>
                  </c:pt>
                  <c:pt idx="1">
                    <c:v>負債＆資本</c:v>
                  </c:pt>
                  <c:pt idx="3">
                    <c:v>資産</c:v>
                  </c:pt>
                  <c:pt idx="4">
                    <c:v>負債＆資本</c:v>
                  </c:pt>
                </c:lvl>
                <c:lvl>
                  <c:pt idx="0">
                    <c:v>解約前</c:v>
                  </c:pt>
                  <c:pt idx="3">
                    <c:v>解約後</c:v>
                  </c:pt>
                </c:lvl>
              </c:multiLvlStrCache>
            </c:multiLvlStrRef>
          </c:cat>
          <c:val>
            <c:numRef>
              <c:f>配布用!$T$9:$X$9</c:f>
              <c:numCache>
                <c:formatCode>#,##0;"▲ "#,##0</c:formatCode>
                <c:ptCount val="5"/>
                <c:pt idx="1">
                  <c:v>0</c:v>
                </c:pt>
                <c:pt idx="2" formatCode="General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0B-4896-B13C-A45ADAC77345}"/>
            </c:ext>
          </c:extLst>
        </c:ser>
        <c:ser>
          <c:idx val="3"/>
          <c:order val="2"/>
          <c:tx>
            <c:strRef>
              <c:f>配布用!$S$8</c:f>
              <c:strCache>
                <c:ptCount val="1"/>
                <c:pt idx="0">
                  <c:v>流動負債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  <c:extLst/>
          </c:dLbls>
          <c:cat>
            <c:multiLvlStrRef>
              <c:f>配布用!$T$3:$X$4</c:f>
              <c:multiLvlStrCache>
                <c:ptCount val="5"/>
                <c:lvl>
                  <c:pt idx="0">
                    <c:v>資産</c:v>
                  </c:pt>
                  <c:pt idx="1">
                    <c:v>負債＆資本</c:v>
                  </c:pt>
                  <c:pt idx="3">
                    <c:v>資産</c:v>
                  </c:pt>
                  <c:pt idx="4">
                    <c:v>負債＆資本</c:v>
                  </c:pt>
                </c:lvl>
                <c:lvl>
                  <c:pt idx="0">
                    <c:v>解約前</c:v>
                  </c:pt>
                  <c:pt idx="3">
                    <c:v>解約後</c:v>
                  </c:pt>
                </c:lvl>
              </c:multiLvlStrCache>
            </c:multiLvlStrRef>
          </c:cat>
          <c:val>
            <c:numRef>
              <c:f>配布用!$T$8:$X$8</c:f>
              <c:numCache>
                <c:formatCode>#,##0;"▲ "#,##0</c:formatCode>
                <c:ptCount val="5"/>
                <c:pt idx="1">
                  <c:v>0</c:v>
                </c:pt>
                <c:pt idx="2" formatCode="General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0B-4896-B13C-A45ADAC77345}"/>
            </c:ext>
          </c:extLst>
        </c:ser>
        <c:ser>
          <c:idx val="2"/>
          <c:order val="3"/>
          <c:tx>
            <c:strRef>
              <c:f>配布用!$S$7</c:f>
              <c:strCache>
                <c:ptCount val="1"/>
                <c:pt idx="0">
                  <c:v>繰延資産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delete val="1"/>
            <c:extLst/>
          </c:dLbls>
          <c:cat>
            <c:multiLvlStrRef>
              <c:f>配布用!$T$3:$X$4</c:f>
              <c:multiLvlStrCache>
                <c:ptCount val="5"/>
                <c:lvl>
                  <c:pt idx="0">
                    <c:v>資産</c:v>
                  </c:pt>
                  <c:pt idx="1">
                    <c:v>負債＆資本</c:v>
                  </c:pt>
                  <c:pt idx="3">
                    <c:v>資産</c:v>
                  </c:pt>
                  <c:pt idx="4">
                    <c:v>負債＆資本</c:v>
                  </c:pt>
                </c:lvl>
                <c:lvl>
                  <c:pt idx="0">
                    <c:v>解約前</c:v>
                  </c:pt>
                  <c:pt idx="3">
                    <c:v>解約後</c:v>
                  </c:pt>
                </c:lvl>
              </c:multiLvlStrCache>
            </c:multiLvlStrRef>
          </c:cat>
          <c:val>
            <c:numRef>
              <c:f>配布用!$T$7:$X$7</c:f>
              <c:numCache>
                <c:formatCode>General</c:formatCode>
                <c:ptCount val="5"/>
                <c:pt idx="0" formatCode="#,##0;&quot;▲ &quot;#,##0">
                  <c:v>0</c:v>
                </c:pt>
                <c:pt idx="2">
                  <c:v>0</c:v>
                </c:pt>
                <c:pt idx="3" formatCode="#,##0;&quot;▲ &quot;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0B-4896-B13C-A45ADAC77345}"/>
            </c:ext>
          </c:extLst>
        </c:ser>
        <c:ser>
          <c:idx val="1"/>
          <c:order val="4"/>
          <c:tx>
            <c:strRef>
              <c:f>配布用!$S$6</c:f>
              <c:strCache>
                <c:ptCount val="1"/>
                <c:pt idx="0">
                  <c:v>固定資産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0B-4896-B13C-A45ADAC7734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0B-4896-B13C-A45ADAC7734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90B-4896-B13C-A45ADAC773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配布用!$T$3:$X$4</c:f>
              <c:multiLvlStrCache>
                <c:ptCount val="5"/>
                <c:lvl>
                  <c:pt idx="0">
                    <c:v>資産</c:v>
                  </c:pt>
                  <c:pt idx="1">
                    <c:v>負債＆資本</c:v>
                  </c:pt>
                  <c:pt idx="3">
                    <c:v>資産</c:v>
                  </c:pt>
                  <c:pt idx="4">
                    <c:v>負債＆資本</c:v>
                  </c:pt>
                </c:lvl>
                <c:lvl>
                  <c:pt idx="0">
                    <c:v>解約前</c:v>
                  </c:pt>
                  <c:pt idx="3">
                    <c:v>解約後</c:v>
                  </c:pt>
                </c:lvl>
              </c:multiLvlStrCache>
            </c:multiLvlStrRef>
          </c:cat>
          <c:val>
            <c:numRef>
              <c:f>配布用!$T$6:$X$6</c:f>
              <c:numCache>
                <c:formatCode>General</c:formatCode>
                <c:ptCount val="5"/>
                <c:pt idx="0" formatCode="#,##0;&quot;▲ &quot;#,##0">
                  <c:v>0</c:v>
                </c:pt>
                <c:pt idx="2">
                  <c:v>0</c:v>
                </c:pt>
                <c:pt idx="3" formatCode="#,##0;&quot;▲ &quot;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90B-4896-B13C-A45ADAC77345}"/>
            </c:ext>
          </c:extLst>
        </c:ser>
        <c:ser>
          <c:idx val="0"/>
          <c:order val="5"/>
          <c:tx>
            <c:strRef>
              <c:f>配布用!$S$5</c:f>
              <c:strCache>
                <c:ptCount val="1"/>
                <c:pt idx="0">
                  <c:v>流動資産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  <c:extLst/>
          </c:dLbls>
          <c:cat>
            <c:multiLvlStrRef>
              <c:f>配布用!$T$3:$X$4</c:f>
              <c:multiLvlStrCache>
                <c:ptCount val="5"/>
                <c:lvl>
                  <c:pt idx="0">
                    <c:v>資産</c:v>
                  </c:pt>
                  <c:pt idx="1">
                    <c:v>負債＆資本</c:v>
                  </c:pt>
                  <c:pt idx="3">
                    <c:v>資産</c:v>
                  </c:pt>
                  <c:pt idx="4">
                    <c:v>負債＆資本</c:v>
                  </c:pt>
                </c:lvl>
                <c:lvl>
                  <c:pt idx="0">
                    <c:v>解約前</c:v>
                  </c:pt>
                  <c:pt idx="3">
                    <c:v>解約後</c:v>
                  </c:pt>
                </c:lvl>
              </c:multiLvlStrCache>
            </c:multiLvlStrRef>
          </c:cat>
          <c:val>
            <c:numRef>
              <c:f>配布用!$T$5:$X$5</c:f>
              <c:numCache>
                <c:formatCode>General</c:formatCode>
                <c:ptCount val="5"/>
                <c:pt idx="0" formatCode="#,##0;&quot;▲ &quot;#,##0">
                  <c:v>0</c:v>
                </c:pt>
                <c:pt idx="2">
                  <c:v>0</c:v>
                </c:pt>
                <c:pt idx="3" formatCode="#,##0;&quot;▲ &quot;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0B-4896-B13C-A45ADAC7734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933070896"/>
        <c:axId val="933071224"/>
      </c:barChart>
      <c:catAx>
        <c:axId val="93307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3071224"/>
        <c:crosses val="autoZero"/>
        <c:auto val="1"/>
        <c:lblAlgn val="ctr"/>
        <c:lblOffset val="100"/>
        <c:noMultiLvlLbl val="0"/>
      </c:catAx>
      <c:valAx>
        <c:axId val="9330712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crossAx val="93307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8100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>
                <a:solidFill>
                  <a:srgbClr val="FF0000"/>
                </a:solidFill>
              </a:rPr>
              <a:t>全損保険解約前後の貸借対照表比較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シミュレーションサンプル!$S$10</c:f>
              <c:strCache>
                <c:ptCount val="1"/>
                <c:pt idx="0">
                  <c:v>純資産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10-4302-8DD2-B69B66297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シミュレーションサンプル!$T$3:$X$4</c:f>
              <c:multiLvlStrCache>
                <c:ptCount val="5"/>
                <c:lvl>
                  <c:pt idx="0">
                    <c:v>資産</c:v>
                  </c:pt>
                  <c:pt idx="1">
                    <c:v>負債＆資本</c:v>
                  </c:pt>
                  <c:pt idx="3">
                    <c:v>資産</c:v>
                  </c:pt>
                  <c:pt idx="4">
                    <c:v>負債＆資本</c:v>
                  </c:pt>
                </c:lvl>
                <c:lvl>
                  <c:pt idx="0">
                    <c:v>解約前</c:v>
                  </c:pt>
                  <c:pt idx="3">
                    <c:v>解約後</c:v>
                  </c:pt>
                </c:lvl>
              </c:multiLvlStrCache>
            </c:multiLvlStrRef>
          </c:cat>
          <c:val>
            <c:numRef>
              <c:f>シミュレーションサンプル!$T$10:$X$10</c:f>
              <c:numCache>
                <c:formatCode>#,##0;"▲ "#,##0</c:formatCode>
                <c:ptCount val="5"/>
                <c:pt idx="1">
                  <c:v>24000</c:v>
                </c:pt>
                <c:pt idx="2" formatCode="General">
                  <c:v>0</c:v>
                </c:pt>
                <c:pt idx="4">
                  <c:v>44000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10-4302-8DD2-B69B662978CC}"/>
            </c:ext>
          </c:extLst>
        </c:ser>
        <c:ser>
          <c:idx val="4"/>
          <c:order val="1"/>
          <c:tx>
            <c:strRef>
              <c:f>シミュレーションサンプル!$S$9</c:f>
              <c:strCache>
                <c:ptCount val="1"/>
                <c:pt idx="0">
                  <c:v>固定負債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10-4302-8DD2-B69B66297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シミュレーションサンプル!$T$3:$X$4</c:f>
              <c:multiLvlStrCache>
                <c:ptCount val="5"/>
                <c:lvl>
                  <c:pt idx="0">
                    <c:v>資産</c:v>
                  </c:pt>
                  <c:pt idx="1">
                    <c:v>負債＆資本</c:v>
                  </c:pt>
                  <c:pt idx="3">
                    <c:v>資産</c:v>
                  </c:pt>
                  <c:pt idx="4">
                    <c:v>負債＆資本</c:v>
                  </c:pt>
                </c:lvl>
                <c:lvl>
                  <c:pt idx="0">
                    <c:v>解約前</c:v>
                  </c:pt>
                  <c:pt idx="3">
                    <c:v>解約後</c:v>
                  </c:pt>
                </c:lvl>
              </c:multiLvlStrCache>
            </c:multiLvlStrRef>
          </c:cat>
          <c:val>
            <c:numRef>
              <c:f>シミュレーションサンプル!$T$9:$X$9</c:f>
              <c:numCache>
                <c:formatCode>#,##0;"▲ "#,##0</c:formatCode>
                <c:ptCount val="5"/>
                <c:pt idx="1">
                  <c:v>50000</c:v>
                </c:pt>
                <c:pt idx="2" formatCode="General">
                  <c:v>0</c:v>
                </c:pt>
                <c:pt idx="4">
                  <c:v>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10-4302-8DD2-B69B662978CC}"/>
            </c:ext>
          </c:extLst>
        </c:ser>
        <c:ser>
          <c:idx val="3"/>
          <c:order val="2"/>
          <c:tx>
            <c:strRef>
              <c:f>シミュレーションサンプル!$S$8</c:f>
              <c:strCache>
                <c:ptCount val="1"/>
                <c:pt idx="0">
                  <c:v>流動負債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1.768072315780779E-2"/>
                      <c:h val="5.93827635103628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E10-4302-8DD2-B69B66297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シミュレーションサンプル!$T$3:$X$4</c:f>
              <c:multiLvlStrCache>
                <c:ptCount val="5"/>
                <c:lvl>
                  <c:pt idx="0">
                    <c:v>資産</c:v>
                  </c:pt>
                  <c:pt idx="1">
                    <c:v>負債＆資本</c:v>
                  </c:pt>
                  <c:pt idx="3">
                    <c:v>資産</c:v>
                  </c:pt>
                  <c:pt idx="4">
                    <c:v>負債＆資本</c:v>
                  </c:pt>
                </c:lvl>
                <c:lvl>
                  <c:pt idx="0">
                    <c:v>解約前</c:v>
                  </c:pt>
                  <c:pt idx="3">
                    <c:v>解約後</c:v>
                  </c:pt>
                </c:lvl>
              </c:multiLvlStrCache>
            </c:multiLvlStrRef>
          </c:cat>
          <c:val>
            <c:numRef>
              <c:f>シミュレーションサンプル!$T$8:$X$8</c:f>
              <c:numCache>
                <c:formatCode>#,##0;"▲ "#,##0</c:formatCode>
                <c:ptCount val="5"/>
                <c:pt idx="1">
                  <c:v>38000</c:v>
                </c:pt>
                <c:pt idx="2" formatCode="General">
                  <c:v>0</c:v>
                </c:pt>
                <c:pt idx="4">
                  <c:v>38000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10-4302-8DD2-B69B662978CC}"/>
            </c:ext>
          </c:extLst>
        </c:ser>
        <c:ser>
          <c:idx val="2"/>
          <c:order val="3"/>
          <c:tx>
            <c:strRef>
              <c:f>シミュレーションサンプル!$S$7</c:f>
              <c:strCache>
                <c:ptCount val="1"/>
                <c:pt idx="0">
                  <c:v>繰延資産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10-4302-8DD2-B69B66297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シミュレーションサンプル!$T$3:$X$4</c:f>
              <c:multiLvlStrCache>
                <c:ptCount val="5"/>
                <c:lvl>
                  <c:pt idx="0">
                    <c:v>資産</c:v>
                  </c:pt>
                  <c:pt idx="1">
                    <c:v>負債＆資本</c:v>
                  </c:pt>
                  <c:pt idx="3">
                    <c:v>資産</c:v>
                  </c:pt>
                  <c:pt idx="4">
                    <c:v>負債＆資本</c:v>
                  </c:pt>
                </c:lvl>
                <c:lvl>
                  <c:pt idx="0">
                    <c:v>解約前</c:v>
                  </c:pt>
                  <c:pt idx="3">
                    <c:v>解約後</c:v>
                  </c:pt>
                </c:lvl>
              </c:multiLvlStrCache>
            </c:multiLvlStrRef>
          </c:cat>
          <c:val>
            <c:numRef>
              <c:f>シミュレーションサンプル!$T$7:$X$7</c:f>
              <c:numCache>
                <c:formatCode>General</c:formatCode>
                <c:ptCount val="5"/>
                <c:pt idx="0" formatCode="#,##0;&quot;▲ &quot;#,##0">
                  <c:v>1000</c:v>
                </c:pt>
                <c:pt idx="2">
                  <c:v>0</c:v>
                </c:pt>
                <c:pt idx="3" formatCode="#,##0;&quot;▲ &quot;#,##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10-4302-8DD2-B69B662978CC}"/>
            </c:ext>
          </c:extLst>
        </c:ser>
        <c:ser>
          <c:idx val="1"/>
          <c:order val="4"/>
          <c:tx>
            <c:strRef>
              <c:f>シミュレーションサンプル!$S$6</c:f>
              <c:strCache>
                <c:ptCount val="1"/>
                <c:pt idx="0">
                  <c:v>固定資産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10-4302-8DD2-B69B66297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シミュレーションサンプル!$T$3:$X$4</c:f>
              <c:multiLvlStrCache>
                <c:ptCount val="5"/>
                <c:lvl>
                  <c:pt idx="0">
                    <c:v>資産</c:v>
                  </c:pt>
                  <c:pt idx="1">
                    <c:v>負債＆資本</c:v>
                  </c:pt>
                  <c:pt idx="3">
                    <c:v>資産</c:v>
                  </c:pt>
                  <c:pt idx="4">
                    <c:v>負債＆資本</c:v>
                  </c:pt>
                </c:lvl>
                <c:lvl>
                  <c:pt idx="0">
                    <c:v>解約前</c:v>
                  </c:pt>
                  <c:pt idx="3">
                    <c:v>解約後</c:v>
                  </c:pt>
                </c:lvl>
              </c:multiLvlStrCache>
            </c:multiLvlStrRef>
          </c:cat>
          <c:val>
            <c:numRef>
              <c:f>シミュレーションサンプル!$T$6:$X$6</c:f>
              <c:numCache>
                <c:formatCode>General</c:formatCode>
                <c:ptCount val="5"/>
                <c:pt idx="0" formatCode="#,##0;&quot;▲ &quot;#,##0">
                  <c:v>56000</c:v>
                </c:pt>
                <c:pt idx="2">
                  <c:v>0</c:v>
                </c:pt>
                <c:pt idx="3" formatCode="#,##0;&quot;▲ &quot;#,##0">
                  <c:v>56000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10-4302-8DD2-B69B662978CC}"/>
            </c:ext>
          </c:extLst>
        </c:ser>
        <c:ser>
          <c:idx val="0"/>
          <c:order val="5"/>
          <c:tx>
            <c:strRef>
              <c:f>シミュレーションサンプル!$S$5</c:f>
              <c:strCache>
                <c:ptCount val="1"/>
                <c:pt idx="0">
                  <c:v>流動資産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E10-4302-8DD2-B69B66297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シミュレーションサンプル!$T$3:$X$4</c:f>
              <c:multiLvlStrCache>
                <c:ptCount val="5"/>
                <c:lvl>
                  <c:pt idx="0">
                    <c:v>資産</c:v>
                  </c:pt>
                  <c:pt idx="1">
                    <c:v>負債＆資本</c:v>
                  </c:pt>
                  <c:pt idx="3">
                    <c:v>資産</c:v>
                  </c:pt>
                  <c:pt idx="4">
                    <c:v>負債＆資本</c:v>
                  </c:pt>
                </c:lvl>
                <c:lvl>
                  <c:pt idx="0">
                    <c:v>解約前</c:v>
                  </c:pt>
                  <c:pt idx="3">
                    <c:v>解約後</c:v>
                  </c:pt>
                </c:lvl>
              </c:multiLvlStrCache>
            </c:multiLvlStrRef>
          </c:cat>
          <c:val>
            <c:numRef>
              <c:f>シミュレーションサンプル!$T$5:$X$5</c:f>
              <c:numCache>
                <c:formatCode>General</c:formatCode>
                <c:ptCount val="5"/>
                <c:pt idx="0" formatCode="#,##0;&quot;▲ &quot;#,##0">
                  <c:v>55000</c:v>
                </c:pt>
                <c:pt idx="2">
                  <c:v>0</c:v>
                </c:pt>
                <c:pt idx="3" formatCode="#,##0;&quot;▲ &quot;#,##0">
                  <c:v>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E10-4302-8DD2-B69B662978C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933070896"/>
        <c:axId val="933071224"/>
      </c:barChart>
      <c:catAx>
        <c:axId val="93307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3071224"/>
        <c:crosses val="autoZero"/>
        <c:auto val="1"/>
        <c:lblAlgn val="ctr"/>
        <c:lblOffset val="100"/>
        <c:noMultiLvlLbl val="0"/>
      </c:catAx>
      <c:valAx>
        <c:axId val="933071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307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38100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>
                <a:solidFill>
                  <a:srgbClr val="FF0000"/>
                </a:solidFill>
              </a:rPr>
              <a:t>全損保険解約前後の貸借対照表比較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シミュレーション原本!$S$10</c:f>
              <c:strCache>
                <c:ptCount val="1"/>
                <c:pt idx="0">
                  <c:v>純資産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45-4CEC-BF3A-3D720535B3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シミュレーション原本!$T$3:$X$4</c:f>
              <c:multiLvlStrCache>
                <c:ptCount val="5"/>
                <c:lvl>
                  <c:pt idx="0">
                    <c:v>資産</c:v>
                  </c:pt>
                  <c:pt idx="1">
                    <c:v>負債＆資本</c:v>
                  </c:pt>
                  <c:pt idx="3">
                    <c:v>資産</c:v>
                  </c:pt>
                  <c:pt idx="4">
                    <c:v>負債＆資本</c:v>
                  </c:pt>
                </c:lvl>
                <c:lvl>
                  <c:pt idx="0">
                    <c:v>解約前</c:v>
                  </c:pt>
                  <c:pt idx="3">
                    <c:v>解約後</c:v>
                  </c:pt>
                </c:lvl>
              </c:multiLvlStrCache>
            </c:multiLvlStrRef>
          </c:cat>
          <c:val>
            <c:numRef>
              <c:f>シミュレーション原本!$T$10:$X$10</c:f>
              <c:numCache>
                <c:formatCode>#,##0;"▲ "#,##0</c:formatCode>
                <c:ptCount val="5"/>
                <c:pt idx="1">
                  <c:v>0</c:v>
                </c:pt>
                <c:pt idx="2" formatCode="General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45-4CEC-BF3A-3D720535B3F7}"/>
            </c:ext>
          </c:extLst>
        </c:ser>
        <c:ser>
          <c:idx val="4"/>
          <c:order val="1"/>
          <c:tx>
            <c:strRef>
              <c:f>シミュレーション原本!$S$9</c:f>
              <c:strCache>
                <c:ptCount val="1"/>
                <c:pt idx="0">
                  <c:v>固定負債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45-4CEC-BF3A-3D720535B3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シミュレーション原本!$T$3:$X$4</c:f>
              <c:multiLvlStrCache>
                <c:ptCount val="5"/>
                <c:lvl>
                  <c:pt idx="0">
                    <c:v>資産</c:v>
                  </c:pt>
                  <c:pt idx="1">
                    <c:v>負債＆資本</c:v>
                  </c:pt>
                  <c:pt idx="3">
                    <c:v>資産</c:v>
                  </c:pt>
                  <c:pt idx="4">
                    <c:v>負債＆資本</c:v>
                  </c:pt>
                </c:lvl>
                <c:lvl>
                  <c:pt idx="0">
                    <c:v>解約前</c:v>
                  </c:pt>
                  <c:pt idx="3">
                    <c:v>解約後</c:v>
                  </c:pt>
                </c:lvl>
              </c:multiLvlStrCache>
            </c:multiLvlStrRef>
          </c:cat>
          <c:val>
            <c:numRef>
              <c:f>シミュレーション原本!$T$9:$X$9</c:f>
              <c:numCache>
                <c:formatCode>#,##0;"▲ "#,##0</c:formatCode>
                <c:ptCount val="5"/>
                <c:pt idx="1">
                  <c:v>0</c:v>
                </c:pt>
                <c:pt idx="2" formatCode="General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45-4CEC-BF3A-3D720535B3F7}"/>
            </c:ext>
          </c:extLst>
        </c:ser>
        <c:ser>
          <c:idx val="3"/>
          <c:order val="2"/>
          <c:tx>
            <c:strRef>
              <c:f>シミュレーション原本!$S$8</c:f>
              <c:strCache>
                <c:ptCount val="1"/>
                <c:pt idx="0">
                  <c:v>流動負債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1.768072315780779E-2"/>
                      <c:h val="5.93827635103628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1045-4CEC-BF3A-3D720535B3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シミュレーション原本!$T$3:$X$4</c:f>
              <c:multiLvlStrCache>
                <c:ptCount val="5"/>
                <c:lvl>
                  <c:pt idx="0">
                    <c:v>資産</c:v>
                  </c:pt>
                  <c:pt idx="1">
                    <c:v>負債＆資本</c:v>
                  </c:pt>
                  <c:pt idx="3">
                    <c:v>資産</c:v>
                  </c:pt>
                  <c:pt idx="4">
                    <c:v>負債＆資本</c:v>
                  </c:pt>
                </c:lvl>
                <c:lvl>
                  <c:pt idx="0">
                    <c:v>解約前</c:v>
                  </c:pt>
                  <c:pt idx="3">
                    <c:v>解約後</c:v>
                  </c:pt>
                </c:lvl>
              </c:multiLvlStrCache>
            </c:multiLvlStrRef>
          </c:cat>
          <c:val>
            <c:numRef>
              <c:f>シミュレーション原本!$T$8:$X$8</c:f>
              <c:numCache>
                <c:formatCode>#,##0;"▲ "#,##0</c:formatCode>
                <c:ptCount val="5"/>
                <c:pt idx="1">
                  <c:v>0</c:v>
                </c:pt>
                <c:pt idx="2" formatCode="General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45-4CEC-BF3A-3D720535B3F7}"/>
            </c:ext>
          </c:extLst>
        </c:ser>
        <c:ser>
          <c:idx val="2"/>
          <c:order val="3"/>
          <c:tx>
            <c:strRef>
              <c:f>シミュレーション原本!$S$7</c:f>
              <c:strCache>
                <c:ptCount val="1"/>
                <c:pt idx="0">
                  <c:v>繰延資産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45-4CEC-BF3A-3D720535B3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シミュレーション原本!$T$3:$X$4</c:f>
              <c:multiLvlStrCache>
                <c:ptCount val="5"/>
                <c:lvl>
                  <c:pt idx="0">
                    <c:v>資産</c:v>
                  </c:pt>
                  <c:pt idx="1">
                    <c:v>負債＆資本</c:v>
                  </c:pt>
                  <c:pt idx="3">
                    <c:v>資産</c:v>
                  </c:pt>
                  <c:pt idx="4">
                    <c:v>負債＆資本</c:v>
                  </c:pt>
                </c:lvl>
                <c:lvl>
                  <c:pt idx="0">
                    <c:v>解約前</c:v>
                  </c:pt>
                  <c:pt idx="3">
                    <c:v>解約後</c:v>
                  </c:pt>
                </c:lvl>
              </c:multiLvlStrCache>
            </c:multiLvlStrRef>
          </c:cat>
          <c:val>
            <c:numRef>
              <c:f>シミュレーション原本!$T$7:$X$7</c:f>
              <c:numCache>
                <c:formatCode>General</c:formatCode>
                <c:ptCount val="5"/>
                <c:pt idx="0" formatCode="#,##0;&quot;▲ &quot;#,##0">
                  <c:v>0</c:v>
                </c:pt>
                <c:pt idx="2">
                  <c:v>0</c:v>
                </c:pt>
                <c:pt idx="3" formatCode="#,##0;&quot;▲ &quot;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45-4CEC-BF3A-3D720535B3F7}"/>
            </c:ext>
          </c:extLst>
        </c:ser>
        <c:ser>
          <c:idx val="1"/>
          <c:order val="4"/>
          <c:tx>
            <c:strRef>
              <c:f>シミュレーション原本!$S$6</c:f>
              <c:strCache>
                <c:ptCount val="1"/>
                <c:pt idx="0">
                  <c:v>固定資産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45-4CEC-BF3A-3D720535B3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シミュレーション原本!$T$3:$X$4</c:f>
              <c:multiLvlStrCache>
                <c:ptCount val="5"/>
                <c:lvl>
                  <c:pt idx="0">
                    <c:v>資産</c:v>
                  </c:pt>
                  <c:pt idx="1">
                    <c:v>負債＆資本</c:v>
                  </c:pt>
                  <c:pt idx="3">
                    <c:v>資産</c:v>
                  </c:pt>
                  <c:pt idx="4">
                    <c:v>負債＆資本</c:v>
                  </c:pt>
                </c:lvl>
                <c:lvl>
                  <c:pt idx="0">
                    <c:v>解約前</c:v>
                  </c:pt>
                  <c:pt idx="3">
                    <c:v>解約後</c:v>
                  </c:pt>
                </c:lvl>
              </c:multiLvlStrCache>
            </c:multiLvlStrRef>
          </c:cat>
          <c:val>
            <c:numRef>
              <c:f>シミュレーション原本!$T$6:$X$6</c:f>
              <c:numCache>
                <c:formatCode>General</c:formatCode>
                <c:ptCount val="5"/>
                <c:pt idx="0" formatCode="#,##0;&quot;▲ &quot;#,##0">
                  <c:v>0</c:v>
                </c:pt>
                <c:pt idx="2">
                  <c:v>0</c:v>
                </c:pt>
                <c:pt idx="3" formatCode="#,##0;&quot;▲ &quot;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045-4CEC-BF3A-3D720535B3F7}"/>
            </c:ext>
          </c:extLst>
        </c:ser>
        <c:ser>
          <c:idx val="0"/>
          <c:order val="5"/>
          <c:tx>
            <c:strRef>
              <c:f>シミュレーション原本!$S$5</c:f>
              <c:strCache>
                <c:ptCount val="1"/>
                <c:pt idx="0">
                  <c:v>流動資産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45-4CEC-BF3A-3D720535B3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シミュレーション原本!$T$3:$X$4</c:f>
              <c:multiLvlStrCache>
                <c:ptCount val="5"/>
                <c:lvl>
                  <c:pt idx="0">
                    <c:v>資産</c:v>
                  </c:pt>
                  <c:pt idx="1">
                    <c:v>負債＆資本</c:v>
                  </c:pt>
                  <c:pt idx="3">
                    <c:v>資産</c:v>
                  </c:pt>
                  <c:pt idx="4">
                    <c:v>負債＆資本</c:v>
                  </c:pt>
                </c:lvl>
                <c:lvl>
                  <c:pt idx="0">
                    <c:v>解約前</c:v>
                  </c:pt>
                  <c:pt idx="3">
                    <c:v>解約後</c:v>
                  </c:pt>
                </c:lvl>
              </c:multiLvlStrCache>
            </c:multiLvlStrRef>
          </c:cat>
          <c:val>
            <c:numRef>
              <c:f>シミュレーション原本!$T$5:$X$5</c:f>
              <c:numCache>
                <c:formatCode>General</c:formatCode>
                <c:ptCount val="5"/>
                <c:pt idx="0" formatCode="#,##0;&quot;▲ &quot;#,##0">
                  <c:v>0</c:v>
                </c:pt>
                <c:pt idx="2">
                  <c:v>0</c:v>
                </c:pt>
                <c:pt idx="3" formatCode="#,##0;&quot;▲ &quot;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045-4CEC-BF3A-3D720535B3F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933070896"/>
        <c:axId val="933071224"/>
      </c:barChart>
      <c:catAx>
        <c:axId val="93307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3071224"/>
        <c:crosses val="autoZero"/>
        <c:auto val="1"/>
        <c:lblAlgn val="ctr"/>
        <c:lblOffset val="100"/>
        <c:noMultiLvlLbl val="0"/>
      </c:catAx>
      <c:valAx>
        <c:axId val="933071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307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38100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84668</xdr:colOff>
      <xdr:row>1</xdr:row>
      <xdr:rowOff>52917</xdr:rowOff>
    </xdr:from>
    <xdr:to>
      <xdr:col>16</xdr:col>
      <xdr:colOff>719667</xdr:colOff>
      <xdr:row>15</xdr:row>
      <xdr:rowOff>285750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927EE69-2C97-4F30-97EA-31D84617E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169333</xdr:colOff>
      <xdr:row>1</xdr:row>
      <xdr:rowOff>134056</xdr:rowOff>
    </xdr:from>
    <xdr:to>
      <xdr:col>10</xdr:col>
      <xdr:colOff>176389</xdr:colOff>
      <xdr:row>2</xdr:row>
      <xdr:rowOff>42334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2E7D980-C627-47C6-B494-B70754016F9B}"/>
            </a:ext>
          </a:extLst>
        </xdr:cNvPr>
        <xdr:cNvSpPr/>
      </xdr:nvSpPr>
      <xdr:spPr>
        <a:xfrm>
          <a:off x="7713133" y="543631"/>
          <a:ext cx="845256" cy="3178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単位；千円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84668</xdr:colOff>
      <xdr:row>1</xdr:row>
      <xdr:rowOff>52917</xdr:rowOff>
    </xdr:from>
    <xdr:to>
      <xdr:col>16</xdr:col>
      <xdr:colOff>719667</xdr:colOff>
      <xdr:row>15</xdr:row>
      <xdr:rowOff>285750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777AA82-292A-4ECA-A3D6-65CA6910D6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169333</xdr:colOff>
      <xdr:row>1</xdr:row>
      <xdr:rowOff>134056</xdr:rowOff>
    </xdr:from>
    <xdr:to>
      <xdr:col>10</xdr:col>
      <xdr:colOff>176389</xdr:colOff>
      <xdr:row>2</xdr:row>
      <xdr:rowOff>42334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AC926E9-F00E-4B44-BA0C-139BC5141D8A}"/>
            </a:ext>
          </a:extLst>
        </xdr:cNvPr>
        <xdr:cNvSpPr/>
      </xdr:nvSpPr>
      <xdr:spPr>
        <a:xfrm>
          <a:off x="7713133" y="372181"/>
          <a:ext cx="845256" cy="14640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単位；千円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84668</xdr:colOff>
      <xdr:row>1</xdr:row>
      <xdr:rowOff>52917</xdr:rowOff>
    </xdr:from>
    <xdr:to>
      <xdr:col>16</xdr:col>
      <xdr:colOff>719667</xdr:colOff>
      <xdr:row>15</xdr:row>
      <xdr:rowOff>285750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8CCAB0F-58A1-42EF-AD8B-50FCEE13D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169333</xdr:colOff>
      <xdr:row>1</xdr:row>
      <xdr:rowOff>134056</xdr:rowOff>
    </xdr:from>
    <xdr:to>
      <xdr:col>10</xdr:col>
      <xdr:colOff>176389</xdr:colOff>
      <xdr:row>2</xdr:row>
      <xdr:rowOff>42334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84C1539-6C0F-4BDF-B87E-64AD0150A492}"/>
            </a:ext>
          </a:extLst>
        </xdr:cNvPr>
        <xdr:cNvSpPr/>
      </xdr:nvSpPr>
      <xdr:spPr>
        <a:xfrm>
          <a:off x="7713133" y="543631"/>
          <a:ext cx="845256" cy="3178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単位；千円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df718f741d8b555/&#12487;&#12473;&#12463;&#12488;&#12483;&#12503;/&#36001;&#21209;&#20581;&#24247;&#35386;&#26029;.xlsx" TargetMode="External"/><Relationship Id="rId1" Type="http://schemas.openxmlformats.org/officeDocument/2006/relationships/externalLinkPath" Target="https://d.docs.live.net/cdf718f741d8b555/&#12487;&#12473;&#12463;&#12488;&#12483;&#12503;/&#36001;&#21209;&#20581;&#24247;&#35386;&#2602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34\&#38306;&#36899;&#20250;&#31038;\&#20154;&#20107;\&#32102;&#19982;&#19968;&#35239;%20%2011&#24180;&#2423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点数"/>
      <sheetName val="表紙"/>
      <sheetName val="結果通知"/>
      <sheetName val="決算書"/>
      <sheetName val="PL"/>
      <sheetName val="現預金"/>
      <sheetName val="CF"/>
      <sheetName val="総括"/>
      <sheetName val="保険提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４月"/>
      <sheetName val="５月"/>
      <sheetName val="６月"/>
      <sheetName val="７月"/>
      <sheetName val="８月"/>
      <sheetName val="９月"/>
      <sheetName val="上半期計"/>
      <sheetName val="１０月"/>
      <sheetName val="１１月"/>
      <sheetName val="１２月"/>
      <sheetName val="１月"/>
      <sheetName val="２月"/>
      <sheetName val="３月"/>
      <sheetName val="下半期計"/>
      <sheetName val="給与合計"/>
      <sheetName val="夏季賞与"/>
      <sheetName val="年末賞与"/>
      <sheetName val="賞与合計"/>
      <sheetName val="総合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33AA6-BA78-4AA7-BE5E-1164850C368B}">
  <sheetPr>
    <tabColor rgb="FFFFC000"/>
  </sheetPr>
  <dimension ref="A1:X23"/>
  <sheetViews>
    <sheetView tabSelected="1" view="pageBreakPreview" zoomScale="91" zoomScaleNormal="71" zoomScalePageLayoutView="35" workbookViewId="0">
      <selection activeCell="E12" sqref="E12:F12"/>
    </sheetView>
  </sheetViews>
  <sheetFormatPr defaultColWidth="11" defaultRowHeight="32.25" customHeight="1" x14ac:dyDescent="0.4"/>
  <cols>
    <col min="1" max="1" width="11" style="5"/>
    <col min="2" max="3" width="11" style="4"/>
    <col min="4" max="4" width="11" style="5"/>
    <col min="5" max="6" width="11" style="4"/>
    <col min="7" max="7" width="11" style="3"/>
    <col min="8" max="8" width="11" style="2"/>
    <col min="9" max="9" width="11" style="3" customWidth="1"/>
    <col min="10" max="10" width="11" style="5" customWidth="1"/>
    <col min="11" max="12" width="11" style="4" customWidth="1"/>
    <col min="13" max="13" width="11" style="5" customWidth="1"/>
    <col min="14" max="15" width="11" style="4" customWidth="1"/>
    <col min="16" max="16" width="11" style="3" customWidth="1"/>
    <col min="17" max="17" width="11" style="2" customWidth="1"/>
    <col min="18" max="18" width="12.875" style="1" customWidth="1"/>
    <col min="19" max="25" width="11" style="1" customWidth="1"/>
    <col min="26" max="16384" width="11" style="1"/>
  </cols>
  <sheetData>
    <row r="1" spans="1:24" ht="32.25" customHeight="1" thickBot="1" x14ac:dyDescent="0.45">
      <c r="A1" s="57" t="s">
        <v>46</v>
      </c>
      <c r="B1" s="58"/>
      <c r="C1" s="62"/>
      <c r="D1" s="55" t="s">
        <v>48</v>
      </c>
      <c r="E1" s="59" t="s">
        <v>49</v>
      </c>
      <c r="F1" s="60"/>
      <c r="G1" s="61"/>
      <c r="H1" s="56" t="s">
        <v>50</v>
      </c>
      <c r="I1" s="50"/>
      <c r="J1" s="50"/>
      <c r="K1" s="46"/>
      <c r="L1" s="46"/>
      <c r="M1" s="44"/>
      <c r="N1" s="45"/>
      <c r="O1" s="44"/>
      <c r="P1" s="43"/>
      <c r="Q1" s="3"/>
    </row>
    <row r="2" spans="1:24" ht="32.25" customHeight="1" x14ac:dyDescent="0.4">
      <c r="A2" s="52" t="s">
        <v>37</v>
      </c>
      <c r="B2" s="53"/>
      <c r="C2" s="53"/>
      <c r="D2" s="54"/>
      <c r="E2" s="42"/>
      <c r="F2" s="41" t="s">
        <v>36</v>
      </c>
      <c r="G2" s="41"/>
      <c r="H2" s="40" t="s">
        <v>35</v>
      </c>
      <c r="J2" s="39"/>
      <c r="K2" s="39"/>
      <c r="L2" s="39"/>
      <c r="M2" s="39"/>
      <c r="N2" s="39"/>
      <c r="O2" s="39"/>
      <c r="P2" s="39"/>
      <c r="Q2" s="39"/>
      <c r="R2" s="38"/>
      <c r="S2" s="37"/>
      <c r="T2" s="37"/>
      <c r="U2" s="37"/>
      <c r="V2" s="37"/>
      <c r="W2" s="37"/>
      <c r="X2" s="37"/>
    </row>
    <row r="3" spans="1:24" ht="32.25" customHeight="1" x14ac:dyDescent="0.4">
      <c r="A3" s="36" t="s">
        <v>34</v>
      </c>
      <c r="B3" s="34"/>
      <c r="C3" s="8" t="s">
        <v>38</v>
      </c>
      <c r="D3" s="8" t="s">
        <v>39</v>
      </c>
      <c r="E3" s="35" t="s">
        <v>34</v>
      </c>
      <c r="F3" s="34"/>
      <c r="G3" s="8" t="s">
        <v>38</v>
      </c>
      <c r="H3" s="33" t="s">
        <v>39</v>
      </c>
      <c r="J3" s="1"/>
      <c r="K3" s="1"/>
      <c r="L3" s="1"/>
      <c r="M3" s="1"/>
      <c r="N3" s="1"/>
      <c r="O3" s="1"/>
      <c r="P3" s="1"/>
      <c r="Q3" s="1"/>
      <c r="T3" s="6" t="str">
        <f>C3</f>
        <v>解約前</v>
      </c>
      <c r="U3" s="6"/>
      <c r="W3" s="6" t="str">
        <f>D3</f>
        <v>解約後</v>
      </c>
      <c r="X3" s="6"/>
    </row>
    <row r="4" spans="1:24" ht="32.25" customHeight="1" x14ac:dyDescent="0.4">
      <c r="A4" s="24" t="s">
        <v>33</v>
      </c>
      <c r="B4" s="23"/>
      <c r="C4" s="15"/>
      <c r="D4" s="15"/>
      <c r="E4" s="16" t="s">
        <v>32</v>
      </c>
      <c r="F4" s="16"/>
      <c r="G4" s="15"/>
      <c r="H4" s="14"/>
      <c r="J4" s="1"/>
      <c r="K4" s="1"/>
      <c r="L4" s="1"/>
      <c r="M4" s="1"/>
      <c r="N4" s="1"/>
      <c r="O4" s="1"/>
      <c r="P4" s="1"/>
      <c r="Q4" s="1"/>
      <c r="S4" s="26"/>
      <c r="T4" s="26" t="s">
        <v>31</v>
      </c>
      <c r="U4" s="26" t="s">
        <v>30</v>
      </c>
      <c r="V4" s="26"/>
      <c r="W4" s="26" t="s">
        <v>31</v>
      </c>
      <c r="X4" s="26" t="s">
        <v>30</v>
      </c>
    </row>
    <row r="5" spans="1:24" ht="32.25" customHeight="1" x14ac:dyDescent="0.4">
      <c r="A5" s="24" t="s">
        <v>29</v>
      </c>
      <c r="B5" s="23"/>
      <c r="C5" s="15"/>
      <c r="D5" s="15"/>
      <c r="E5" s="16" t="s">
        <v>28</v>
      </c>
      <c r="F5" s="16"/>
      <c r="G5" s="15"/>
      <c r="H5" s="14"/>
      <c r="J5" s="1"/>
      <c r="K5" s="1"/>
      <c r="L5" s="1"/>
      <c r="M5" s="1"/>
      <c r="N5" s="1"/>
      <c r="O5" s="1"/>
      <c r="P5" s="1"/>
      <c r="Q5" s="1"/>
      <c r="S5" s="26" t="s">
        <v>27</v>
      </c>
      <c r="T5" s="25">
        <f>C10/1000</f>
        <v>0</v>
      </c>
      <c r="U5" s="26"/>
      <c r="V5" s="26" t="s">
        <v>27</v>
      </c>
      <c r="W5" s="25">
        <f>D10/1000</f>
        <v>0</v>
      </c>
      <c r="X5" s="26"/>
    </row>
    <row r="6" spans="1:24" ht="32.25" customHeight="1" x14ac:dyDescent="0.4">
      <c r="A6" s="24" t="s">
        <v>26</v>
      </c>
      <c r="B6" s="23"/>
      <c r="C6" s="15"/>
      <c r="D6" s="15"/>
      <c r="E6" s="32" t="s">
        <v>25</v>
      </c>
      <c r="F6" s="32"/>
      <c r="G6" s="31"/>
      <c r="H6" s="30"/>
      <c r="J6" s="1"/>
      <c r="K6" s="1"/>
      <c r="L6" s="1"/>
      <c r="M6" s="1"/>
      <c r="N6" s="1"/>
      <c r="O6" s="1"/>
      <c r="P6" s="1"/>
      <c r="Q6" s="1"/>
      <c r="S6" s="26" t="s">
        <v>24</v>
      </c>
      <c r="T6" s="25">
        <f>C14/1000</f>
        <v>0</v>
      </c>
      <c r="U6" s="26"/>
      <c r="V6" s="26" t="s">
        <v>24</v>
      </c>
      <c r="W6" s="25">
        <f>D14/1000</f>
        <v>0</v>
      </c>
      <c r="X6" s="26"/>
    </row>
    <row r="7" spans="1:24" ht="32.25" customHeight="1" x14ac:dyDescent="0.4">
      <c r="A7" s="24" t="s">
        <v>23</v>
      </c>
      <c r="B7" s="23"/>
      <c r="C7" s="15"/>
      <c r="D7" s="15"/>
      <c r="E7" s="32" t="s">
        <v>22</v>
      </c>
      <c r="F7" s="32"/>
      <c r="G7" s="31"/>
      <c r="H7" s="30"/>
      <c r="J7" s="1"/>
      <c r="K7" s="1"/>
      <c r="L7" s="1"/>
      <c r="M7" s="1"/>
      <c r="N7" s="1"/>
      <c r="O7" s="1"/>
      <c r="P7" s="1"/>
      <c r="Q7" s="1"/>
      <c r="S7" s="26" t="s">
        <v>21</v>
      </c>
      <c r="T7" s="25">
        <f>C15/1000</f>
        <v>0</v>
      </c>
      <c r="U7" s="26"/>
      <c r="V7" s="26" t="s">
        <v>21</v>
      </c>
      <c r="W7" s="25">
        <f>D15/1000</f>
        <v>0</v>
      </c>
      <c r="X7" s="26"/>
    </row>
    <row r="8" spans="1:24" ht="32.25" customHeight="1" x14ac:dyDescent="0.4">
      <c r="A8" s="24" t="s">
        <v>20</v>
      </c>
      <c r="B8" s="23"/>
      <c r="C8" s="15"/>
      <c r="D8" s="15"/>
      <c r="E8" s="29" t="s">
        <v>19</v>
      </c>
      <c r="F8" s="29"/>
      <c r="G8" s="28"/>
      <c r="H8" s="27"/>
      <c r="J8" s="1"/>
      <c r="K8" s="1"/>
      <c r="L8" s="1"/>
      <c r="M8" s="1"/>
      <c r="N8" s="1"/>
      <c r="O8" s="1"/>
      <c r="P8" s="1"/>
      <c r="Q8" s="1"/>
      <c r="S8" s="26" t="s">
        <v>18</v>
      </c>
      <c r="T8" s="26"/>
      <c r="U8" s="25">
        <f>G6/1000</f>
        <v>0</v>
      </c>
      <c r="V8" s="26" t="s">
        <v>18</v>
      </c>
      <c r="W8" s="26"/>
      <c r="X8" s="25">
        <f>H6/1000</f>
        <v>0</v>
      </c>
    </row>
    <row r="9" spans="1:24" ht="32.25" customHeight="1" x14ac:dyDescent="0.4">
      <c r="A9" s="24" t="s">
        <v>17</v>
      </c>
      <c r="B9" s="23"/>
      <c r="C9" s="15"/>
      <c r="D9" s="15"/>
      <c r="E9" s="16" t="s">
        <v>16</v>
      </c>
      <c r="F9" s="16"/>
      <c r="G9" s="15"/>
      <c r="H9" s="14"/>
      <c r="J9" s="1"/>
      <c r="K9" s="1"/>
      <c r="L9" s="1"/>
      <c r="M9" s="1"/>
      <c r="N9" s="1"/>
      <c r="O9" s="1"/>
      <c r="P9" s="1"/>
      <c r="Q9" s="1"/>
      <c r="S9" s="26" t="s">
        <v>15</v>
      </c>
      <c r="T9" s="26"/>
      <c r="U9" s="25">
        <f>G7/1000</f>
        <v>0</v>
      </c>
      <c r="V9" s="26" t="s">
        <v>15</v>
      </c>
      <c r="W9" s="26"/>
      <c r="X9" s="25">
        <f>H7/1000</f>
        <v>0</v>
      </c>
    </row>
    <row r="10" spans="1:24" ht="32.25" customHeight="1" x14ac:dyDescent="0.4">
      <c r="A10" s="19" t="s">
        <v>14</v>
      </c>
      <c r="B10" s="18"/>
      <c r="C10" s="17"/>
      <c r="D10" s="17"/>
      <c r="E10" s="16" t="s">
        <v>13</v>
      </c>
      <c r="F10" s="16"/>
      <c r="G10" s="15"/>
      <c r="H10" s="14"/>
      <c r="J10" s="1"/>
      <c r="K10" s="1"/>
      <c r="L10" s="1"/>
      <c r="M10" s="1"/>
      <c r="N10" s="1"/>
      <c r="O10" s="1"/>
      <c r="P10" s="1"/>
      <c r="Q10" s="1"/>
      <c r="S10" s="26" t="s">
        <v>12</v>
      </c>
      <c r="T10" s="26"/>
      <c r="U10" s="25">
        <f>G13/1000</f>
        <v>0</v>
      </c>
      <c r="V10" s="26" t="s">
        <v>12</v>
      </c>
      <c r="W10" s="26"/>
      <c r="X10" s="25">
        <f>H13/1000</f>
        <v>0</v>
      </c>
    </row>
    <row r="11" spans="1:24" ht="32.25" customHeight="1" x14ac:dyDescent="0.4">
      <c r="A11" s="24" t="s">
        <v>11</v>
      </c>
      <c r="B11" s="23"/>
      <c r="C11" s="15"/>
      <c r="D11" s="15"/>
      <c r="E11" s="16" t="s">
        <v>10</v>
      </c>
      <c r="F11" s="16"/>
      <c r="G11" s="15"/>
      <c r="H11" s="14"/>
      <c r="J11" s="1"/>
      <c r="K11" s="1"/>
      <c r="L11" s="1"/>
      <c r="M11" s="1"/>
      <c r="N11" s="1"/>
      <c r="O11" s="1"/>
      <c r="P11" s="1"/>
      <c r="Q11" s="1"/>
    </row>
    <row r="12" spans="1:24" ht="32.25" customHeight="1" x14ac:dyDescent="0.4">
      <c r="A12" s="24" t="s">
        <v>9</v>
      </c>
      <c r="B12" s="23"/>
      <c r="C12" s="15"/>
      <c r="D12" s="15"/>
      <c r="E12" s="16" t="s">
        <v>8</v>
      </c>
      <c r="F12" s="16"/>
      <c r="G12" s="15"/>
      <c r="H12" s="14"/>
      <c r="J12" s="1"/>
      <c r="K12" s="1"/>
      <c r="L12" s="1"/>
      <c r="M12" s="1"/>
      <c r="N12" s="1"/>
      <c r="O12" s="1"/>
      <c r="P12" s="1"/>
      <c r="Q12" s="1"/>
    </row>
    <row r="13" spans="1:24" ht="32.25" customHeight="1" x14ac:dyDescent="0.4">
      <c r="A13" s="24" t="s">
        <v>7</v>
      </c>
      <c r="B13" s="23"/>
      <c r="C13" s="15"/>
      <c r="D13" s="15"/>
      <c r="E13" s="22" t="s">
        <v>6</v>
      </c>
      <c r="F13" s="22"/>
      <c r="G13" s="21"/>
      <c r="H13" s="20"/>
      <c r="J13" s="1"/>
      <c r="K13" s="1"/>
      <c r="L13" s="1"/>
      <c r="M13" s="1"/>
      <c r="N13" s="1"/>
      <c r="O13" s="1"/>
      <c r="P13" s="1"/>
      <c r="Q13" s="1"/>
    </row>
    <row r="14" spans="1:24" ht="32.25" customHeight="1" x14ac:dyDescent="0.4">
      <c r="A14" s="19" t="s">
        <v>5</v>
      </c>
      <c r="B14" s="18"/>
      <c r="C14" s="17"/>
      <c r="D14" s="17"/>
      <c r="E14" s="16"/>
      <c r="F14" s="16"/>
      <c r="G14" s="15"/>
      <c r="H14" s="14"/>
      <c r="J14" s="1"/>
      <c r="K14" s="1"/>
      <c r="L14" s="1"/>
      <c r="M14" s="1"/>
      <c r="N14" s="1"/>
      <c r="O14" s="1"/>
      <c r="P14" s="1"/>
      <c r="Q14" s="1"/>
    </row>
    <row r="15" spans="1:24" ht="32.25" customHeight="1" x14ac:dyDescent="0.4">
      <c r="A15" s="19" t="s">
        <v>4</v>
      </c>
      <c r="B15" s="18"/>
      <c r="C15" s="17"/>
      <c r="D15" s="17"/>
      <c r="E15" s="16"/>
      <c r="F15" s="16"/>
      <c r="G15" s="15"/>
      <c r="H15" s="14"/>
      <c r="J15" s="1"/>
      <c r="K15" s="1"/>
      <c r="L15" s="1"/>
      <c r="M15" s="1"/>
      <c r="N15" s="1"/>
      <c r="O15" s="1"/>
      <c r="P15" s="1"/>
      <c r="Q15" s="1"/>
    </row>
    <row r="16" spans="1:24" ht="32.25" customHeight="1" thickBot="1" x14ac:dyDescent="0.45">
      <c r="A16" s="13" t="s">
        <v>3</v>
      </c>
      <c r="B16" s="12"/>
      <c r="C16" s="10"/>
      <c r="D16" s="10"/>
      <c r="E16" s="11" t="s">
        <v>2</v>
      </c>
      <c r="F16" s="11"/>
      <c r="G16" s="10"/>
      <c r="H16" s="9"/>
      <c r="J16" s="1"/>
      <c r="K16" s="1"/>
      <c r="L16" s="1"/>
      <c r="M16" s="1"/>
      <c r="N16" s="1"/>
      <c r="O16" s="1"/>
      <c r="P16" s="1"/>
      <c r="Q16" s="1"/>
    </row>
    <row r="17" spans="1:17" ht="32.25" customHeight="1" x14ac:dyDescent="0.4">
      <c r="H17" s="51"/>
      <c r="J17" s="1"/>
      <c r="K17" s="1"/>
      <c r="L17" s="1"/>
      <c r="M17" s="1"/>
      <c r="N17" s="1"/>
      <c r="O17" s="1"/>
      <c r="P17" s="1"/>
      <c r="Q17" s="1"/>
    </row>
    <row r="18" spans="1:17" ht="32.25" customHeight="1" x14ac:dyDescent="0.4">
      <c r="A18" s="49" t="s">
        <v>45</v>
      </c>
      <c r="B18" s="49"/>
      <c r="C18" s="49"/>
      <c r="D18" s="49"/>
      <c r="E18" s="49"/>
      <c r="F18" s="49"/>
      <c r="G18" s="49"/>
      <c r="H18" s="49"/>
      <c r="J18" s="49" t="s">
        <v>1</v>
      </c>
      <c r="K18" s="49"/>
      <c r="L18" s="49"/>
      <c r="M18" s="49"/>
      <c r="N18" s="49"/>
      <c r="O18" s="49"/>
      <c r="P18" s="49"/>
      <c r="Q18" s="49"/>
    </row>
    <row r="19" spans="1:17" ht="32.25" customHeight="1" x14ac:dyDescent="0.4">
      <c r="A19" s="7" t="s">
        <v>47</v>
      </c>
      <c r="B19" s="7"/>
      <c r="C19" s="7"/>
      <c r="D19" s="7"/>
      <c r="E19" s="7"/>
      <c r="F19" s="7"/>
      <c r="G19" s="7"/>
      <c r="H19" s="7"/>
      <c r="J19" s="47" t="s">
        <v>0</v>
      </c>
      <c r="K19" s="47"/>
      <c r="L19" s="48" t="s">
        <v>38</v>
      </c>
      <c r="M19" s="48"/>
      <c r="N19" s="48" t="s">
        <v>39</v>
      </c>
      <c r="O19" s="48"/>
      <c r="P19" s="47" t="s">
        <v>41</v>
      </c>
      <c r="Q19" s="47"/>
    </row>
    <row r="20" spans="1:17" ht="32.25" customHeight="1" x14ac:dyDescent="0.4">
      <c r="A20" s="7"/>
      <c r="B20" s="7"/>
      <c r="C20" s="7"/>
      <c r="D20" s="7"/>
      <c r="E20" s="7"/>
      <c r="F20" s="7"/>
      <c r="G20" s="7"/>
      <c r="H20" s="7"/>
      <c r="J20" s="47" t="s">
        <v>42</v>
      </c>
      <c r="K20" s="47"/>
      <c r="L20" s="64"/>
      <c r="M20" s="64"/>
      <c r="N20" s="64"/>
      <c r="O20" s="64"/>
      <c r="P20" s="63"/>
      <c r="Q20" s="63"/>
    </row>
    <row r="21" spans="1:17" ht="32.25" customHeight="1" x14ac:dyDescent="0.4">
      <c r="A21" s="7"/>
      <c r="B21" s="7"/>
      <c r="C21" s="7"/>
      <c r="D21" s="7"/>
      <c r="E21" s="7"/>
      <c r="F21" s="7"/>
      <c r="G21" s="7"/>
      <c r="H21" s="7"/>
      <c r="J21" s="47" t="s">
        <v>43</v>
      </c>
      <c r="K21" s="47"/>
      <c r="L21" s="64"/>
      <c r="M21" s="64"/>
      <c r="N21" s="64"/>
      <c r="O21" s="64"/>
      <c r="P21" s="63"/>
      <c r="Q21" s="63"/>
    </row>
    <row r="22" spans="1:17" ht="32.25" customHeight="1" x14ac:dyDescent="0.4">
      <c r="A22" s="7"/>
      <c r="B22" s="7"/>
      <c r="C22" s="7"/>
      <c r="D22" s="7"/>
      <c r="E22" s="7"/>
      <c r="F22" s="7"/>
      <c r="G22" s="7"/>
      <c r="H22" s="7"/>
      <c r="J22" s="47" t="s">
        <v>44</v>
      </c>
      <c r="K22" s="47"/>
      <c r="L22" s="64"/>
      <c r="M22" s="64"/>
      <c r="N22" s="64"/>
      <c r="O22" s="64"/>
      <c r="P22" s="63"/>
      <c r="Q22" s="63"/>
    </row>
    <row r="23" spans="1:17" ht="32.25" customHeight="1" x14ac:dyDescent="0.4">
      <c r="A23" s="7"/>
      <c r="B23" s="7"/>
      <c r="C23" s="7"/>
      <c r="D23" s="7"/>
      <c r="E23" s="7"/>
      <c r="F23" s="7"/>
      <c r="G23" s="7"/>
      <c r="H23" s="7"/>
      <c r="J23" s="47" t="s">
        <v>40</v>
      </c>
      <c r="K23" s="47"/>
      <c r="L23" s="64"/>
      <c r="M23" s="64"/>
      <c r="N23" s="64"/>
      <c r="O23" s="64"/>
      <c r="P23" s="63"/>
      <c r="Q23" s="63"/>
    </row>
  </sheetData>
  <mergeCells count="58">
    <mergeCell ref="J23:K23"/>
    <mergeCell ref="L23:M23"/>
    <mergeCell ref="N23:O23"/>
    <mergeCell ref="P23:Q23"/>
    <mergeCell ref="L21:M21"/>
    <mergeCell ref="N21:O21"/>
    <mergeCell ref="P21:Q21"/>
    <mergeCell ref="J22:K22"/>
    <mergeCell ref="L22:M22"/>
    <mergeCell ref="N22:O22"/>
    <mergeCell ref="P22:Q22"/>
    <mergeCell ref="A19:H23"/>
    <mergeCell ref="J19:K19"/>
    <mergeCell ref="L19:M19"/>
    <mergeCell ref="N19:O19"/>
    <mergeCell ref="P19:Q19"/>
    <mergeCell ref="J20:K20"/>
    <mergeCell ref="L20:M20"/>
    <mergeCell ref="N20:O20"/>
    <mergeCell ref="P20:Q20"/>
    <mergeCell ref="J21:K21"/>
    <mergeCell ref="A15:B15"/>
    <mergeCell ref="E15:F15"/>
    <mergeCell ref="A16:B16"/>
    <mergeCell ref="E16:F16"/>
    <mergeCell ref="A18:H18"/>
    <mergeCell ref="J18:Q18"/>
    <mergeCell ref="A12:B12"/>
    <mergeCell ref="E12:F12"/>
    <mergeCell ref="A13:B13"/>
    <mergeCell ref="E13:F13"/>
    <mergeCell ref="A14:B14"/>
    <mergeCell ref="E14:F14"/>
    <mergeCell ref="A9:B9"/>
    <mergeCell ref="E9:F9"/>
    <mergeCell ref="A10:B10"/>
    <mergeCell ref="E10:F10"/>
    <mergeCell ref="A11:B11"/>
    <mergeCell ref="E11:F11"/>
    <mergeCell ref="A6:B6"/>
    <mergeCell ref="E6:F6"/>
    <mergeCell ref="A7:B7"/>
    <mergeCell ref="E7:F7"/>
    <mergeCell ref="A8:B8"/>
    <mergeCell ref="E8:F8"/>
    <mergeCell ref="T3:U3"/>
    <mergeCell ref="W3:X3"/>
    <mergeCell ref="A4:B4"/>
    <mergeCell ref="E4:F4"/>
    <mergeCell ref="A5:B5"/>
    <mergeCell ref="E5:F5"/>
    <mergeCell ref="A1:B1"/>
    <mergeCell ref="E1:F1"/>
    <mergeCell ref="K1:L1"/>
    <mergeCell ref="A2:D2"/>
    <mergeCell ref="F2:G2"/>
    <mergeCell ref="A3:B3"/>
    <mergeCell ref="E3:F3"/>
  </mergeCells>
  <phoneticPr fontId="3"/>
  <printOptions horizontalCentered="1" verticalCentered="1"/>
  <pageMargins left="0.23622047244094491" right="0.23622047244094491" top="0.19685039370078741" bottom="0.39370078740157483" header="0.31496062992125984" footer="0.11811023622047245"/>
  <pageSetup paperSize="8" orientation="landscape" r:id="rId1"/>
  <headerFooter>
    <oddHeader>&amp;C&amp;"-,太字"&amp;14全損保険解約シミュレーション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71170-D090-4334-A925-873D52C3D3A5}">
  <sheetPr>
    <tabColor rgb="FFFFC000"/>
  </sheetPr>
  <dimension ref="A1:X23"/>
  <sheetViews>
    <sheetView tabSelected="1" view="pageBreakPreview" zoomScale="91" zoomScaleNormal="71" zoomScalePageLayoutView="35" workbookViewId="0">
      <selection activeCell="E12" sqref="E12:F12"/>
    </sheetView>
  </sheetViews>
  <sheetFormatPr defaultColWidth="11" defaultRowHeight="32.25" customHeight="1" x14ac:dyDescent="0.4"/>
  <cols>
    <col min="1" max="1" width="11" style="5"/>
    <col min="2" max="3" width="11" style="4"/>
    <col min="4" max="4" width="11" style="5"/>
    <col min="5" max="6" width="11" style="4"/>
    <col min="7" max="7" width="11" style="3"/>
    <col min="8" max="8" width="11" style="2"/>
    <col min="9" max="9" width="11" style="3" customWidth="1"/>
    <col min="10" max="10" width="11" style="5" customWidth="1"/>
    <col min="11" max="12" width="11" style="4" customWidth="1"/>
    <col min="13" max="13" width="11" style="5" customWidth="1"/>
    <col min="14" max="15" width="11" style="4" customWidth="1"/>
    <col min="16" max="16" width="11" style="3" customWidth="1"/>
    <col min="17" max="17" width="11" style="2" customWidth="1"/>
    <col min="18" max="18" width="12.875" style="1" customWidth="1"/>
    <col min="19" max="25" width="11" style="1" customWidth="1"/>
    <col min="26" max="16384" width="11" style="1"/>
  </cols>
  <sheetData>
    <row r="1" spans="1:24" ht="32.25" customHeight="1" thickBot="1" x14ac:dyDescent="0.45">
      <c r="A1" s="57" t="s">
        <v>46</v>
      </c>
      <c r="B1" s="58"/>
      <c r="C1" s="62">
        <v>20000000</v>
      </c>
      <c r="D1" s="55" t="s">
        <v>48</v>
      </c>
      <c r="E1" s="59" t="s">
        <v>49</v>
      </c>
      <c r="F1" s="60"/>
      <c r="G1" s="61">
        <v>0</v>
      </c>
      <c r="H1" s="56" t="s">
        <v>50</v>
      </c>
      <c r="I1" s="50"/>
      <c r="J1" s="50"/>
      <c r="K1" s="46"/>
      <c r="L1" s="46"/>
      <c r="M1" s="44"/>
      <c r="N1" s="45"/>
      <c r="O1" s="44"/>
      <c r="P1" s="43"/>
      <c r="Q1" s="3"/>
    </row>
    <row r="2" spans="1:24" ht="32.25" customHeight="1" x14ac:dyDescent="0.4">
      <c r="A2" s="52" t="s">
        <v>37</v>
      </c>
      <c r="B2" s="53"/>
      <c r="C2" s="53"/>
      <c r="D2" s="54"/>
      <c r="E2" s="42"/>
      <c r="F2" s="41" t="s">
        <v>36</v>
      </c>
      <c r="G2" s="41"/>
      <c r="H2" s="40" t="s">
        <v>35</v>
      </c>
      <c r="J2" s="39"/>
      <c r="K2" s="39"/>
      <c r="L2" s="39"/>
      <c r="M2" s="39"/>
      <c r="N2" s="39"/>
      <c r="O2" s="39"/>
      <c r="P2" s="39"/>
      <c r="Q2" s="39"/>
      <c r="R2" s="38"/>
      <c r="S2" s="37"/>
      <c r="T2" s="37"/>
      <c r="U2" s="37"/>
      <c r="V2" s="37"/>
      <c r="W2" s="37"/>
      <c r="X2" s="37"/>
    </row>
    <row r="3" spans="1:24" ht="32.25" customHeight="1" x14ac:dyDescent="0.4">
      <c r="A3" s="36" t="s">
        <v>34</v>
      </c>
      <c r="B3" s="34"/>
      <c r="C3" s="8" t="s">
        <v>38</v>
      </c>
      <c r="D3" s="8" t="s">
        <v>39</v>
      </c>
      <c r="E3" s="35" t="s">
        <v>34</v>
      </c>
      <c r="F3" s="34"/>
      <c r="G3" s="8" t="s">
        <v>38</v>
      </c>
      <c r="H3" s="33" t="s">
        <v>39</v>
      </c>
      <c r="J3" s="1"/>
      <c r="K3" s="1"/>
      <c r="L3" s="1"/>
      <c r="M3" s="1"/>
      <c r="N3" s="1"/>
      <c r="O3" s="1"/>
      <c r="P3" s="1"/>
      <c r="Q3" s="1"/>
      <c r="T3" s="6" t="str">
        <f>C3</f>
        <v>解約前</v>
      </c>
      <c r="U3" s="6"/>
      <c r="W3" s="6" t="str">
        <f>D3</f>
        <v>解約後</v>
      </c>
      <c r="X3" s="6"/>
    </row>
    <row r="4" spans="1:24" ht="32.25" customHeight="1" x14ac:dyDescent="0.4">
      <c r="A4" s="24" t="s">
        <v>33</v>
      </c>
      <c r="B4" s="23"/>
      <c r="C4" s="15">
        <v>20000000</v>
      </c>
      <c r="D4" s="15">
        <f>C4+C1</f>
        <v>40000000</v>
      </c>
      <c r="E4" s="16" t="s">
        <v>32</v>
      </c>
      <c r="F4" s="16"/>
      <c r="G4" s="15">
        <v>30000000</v>
      </c>
      <c r="H4" s="14">
        <v>30000000</v>
      </c>
      <c r="J4" s="1"/>
      <c r="K4" s="1"/>
      <c r="L4" s="1"/>
      <c r="M4" s="1"/>
      <c r="N4" s="1"/>
      <c r="O4" s="1"/>
      <c r="P4" s="1"/>
      <c r="Q4" s="1"/>
      <c r="S4" s="26"/>
      <c r="T4" s="26" t="s">
        <v>31</v>
      </c>
      <c r="U4" s="26" t="s">
        <v>30</v>
      </c>
      <c r="V4" s="26"/>
      <c r="W4" s="26" t="s">
        <v>31</v>
      </c>
      <c r="X4" s="26" t="s">
        <v>30</v>
      </c>
    </row>
    <row r="5" spans="1:24" ht="32.25" customHeight="1" x14ac:dyDescent="0.4">
      <c r="A5" s="24" t="s">
        <v>29</v>
      </c>
      <c r="B5" s="23"/>
      <c r="C5" s="15">
        <v>20000000</v>
      </c>
      <c r="D5" s="15">
        <v>20000000</v>
      </c>
      <c r="E5" s="16" t="s">
        <v>28</v>
      </c>
      <c r="F5" s="16"/>
      <c r="G5" s="15">
        <v>8000000</v>
      </c>
      <c r="H5" s="14">
        <v>8000000</v>
      </c>
      <c r="J5" s="1"/>
      <c r="K5" s="1"/>
      <c r="L5" s="1"/>
      <c r="M5" s="1"/>
      <c r="N5" s="1"/>
      <c r="O5" s="1"/>
      <c r="P5" s="1"/>
      <c r="Q5" s="1"/>
      <c r="S5" s="26" t="s">
        <v>27</v>
      </c>
      <c r="T5" s="25">
        <f>C10/1000</f>
        <v>55000</v>
      </c>
      <c r="U5" s="26"/>
      <c r="V5" s="26" t="s">
        <v>27</v>
      </c>
      <c r="W5" s="25">
        <f>D10/1000</f>
        <v>75000</v>
      </c>
      <c r="X5" s="26"/>
    </row>
    <row r="6" spans="1:24" ht="32.25" customHeight="1" x14ac:dyDescent="0.4">
      <c r="A6" s="24" t="s">
        <v>26</v>
      </c>
      <c r="B6" s="23"/>
      <c r="C6" s="15">
        <v>0</v>
      </c>
      <c r="D6" s="15">
        <v>0</v>
      </c>
      <c r="E6" s="32" t="s">
        <v>25</v>
      </c>
      <c r="F6" s="32"/>
      <c r="G6" s="31">
        <f>G4+G5</f>
        <v>38000000</v>
      </c>
      <c r="H6" s="30">
        <f>H4+H5</f>
        <v>38000000</v>
      </c>
      <c r="J6" s="1"/>
      <c r="K6" s="1"/>
      <c r="L6" s="1"/>
      <c r="M6" s="1"/>
      <c r="N6" s="1"/>
      <c r="O6" s="1"/>
      <c r="P6" s="1"/>
      <c r="Q6" s="1"/>
      <c r="S6" s="26" t="s">
        <v>24</v>
      </c>
      <c r="T6" s="25">
        <f>C14/1000</f>
        <v>56000</v>
      </c>
      <c r="U6" s="26"/>
      <c r="V6" s="26" t="s">
        <v>24</v>
      </c>
      <c r="W6" s="25">
        <f>D14/1000</f>
        <v>56000</v>
      </c>
      <c r="X6" s="26"/>
    </row>
    <row r="7" spans="1:24" ht="32.25" customHeight="1" x14ac:dyDescent="0.4">
      <c r="A7" s="24" t="s">
        <v>23</v>
      </c>
      <c r="B7" s="23"/>
      <c r="C7" s="15">
        <f>SUM(C4:C6)</f>
        <v>40000000</v>
      </c>
      <c r="D7" s="15">
        <f>SUM(D4:D6)</f>
        <v>60000000</v>
      </c>
      <c r="E7" s="32" t="s">
        <v>22</v>
      </c>
      <c r="F7" s="32"/>
      <c r="G7" s="31">
        <v>50000000</v>
      </c>
      <c r="H7" s="30">
        <v>50000000</v>
      </c>
      <c r="J7" s="1"/>
      <c r="K7" s="1"/>
      <c r="L7" s="1"/>
      <c r="M7" s="1"/>
      <c r="N7" s="1"/>
      <c r="O7" s="1"/>
      <c r="P7" s="1"/>
      <c r="Q7" s="1"/>
      <c r="S7" s="26" t="s">
        <v>21</v>
      </c>
      <c r="T7" s="25">
        <f>C15/1000</f>
        <v>1000</v>
      </c>
      <c r="U7" s="26"/>
      <c r="V7" s="26" t="s">
        <v>21</v>
      </c>
      <c r="W7" s="25">
        <f>D15/1000</f>
        <v>1000</v>
      </c>
      <c r="X7" s="26"/>
    </row>
    <row r="8" spans="1:24" ht="32.25" customHeight="1" x14ac:dyDescent="0.4">
      <c r="A8" s="24" t="s">
        <v>20</v>
      </c>
      <c r="B8" s="23"/>
      <c r="C8" s="15">
        <v>10000000</v>
      </c>
      <c r="D8" s="15">
        <v>10000000</v>
      </c>
      <c r="E8" s="29" t="s">
        <v>19</v>
      </c>
      <c r="F8" s="29"/>
      <c r="G8" s="28">
        <f>G6+G7</f>
        <v>88000000</v>
      </c>
      <c r="H8" s="27">
        <f>H6+H7</f>
        <v>88000000</v>
      </c>
      <c r="J8" s="1"/>
      <c r="K8" s="1"/>
      <c r="L8" s="1"/>
      <c r="M8" s="1"/>
      <c r="N8" s="1"/>
      <c r="O8" s="1"/>
      <c r="P8" s="1"/>
      <c r="Q8" s="1"/>
      <c r="S8" s="26" t="s">
        <v>18</v>
      </c>
      <c r="T8" s="26"/>
      <c r="U8" s="25">
        <f>G6/1000</f>
        <v>38000</v>
      </c>
      <c r="V8" s="26" t="s">
        <v>18</v>
      </c>
      <c r="W8" s="26"/>
      <c r="X8" s="25">
        <f>H6/1000</f>
        <v>38000</v>
      </c>
    </row>
    <row r="9" spans="1:24" ht="32.25" customHeight="1" x14ac:dyDescent="0.4">
      <c r="A9" s="24" t="s">
        <v>17</v>
      </c>
      <c r="B9" s="23"/>
      <c r="C9" s="15">
        <v>5000000</v>
      </c>
      <c r="D9" s="15">
        <v>5000000</v>
      </c>
      <c r="E9" s="16" t="s">
        <v>16</v>
      </c>
      <c r="F9" s="16"/>
      <c r="G9" s="15">
        <v>5000000</v>
      </c>
      <c r="H9" s="14">
        <v>5000000</v>
      </c>
      <c r="J9" s="1"/>
      <c r="K9" s="1"/>
      <c r="L9" s="1"/>
      <c r="M9" s="1"/>
      <c r="N9" s="1"/>
      <c r="O9" s="1"/>
      <c r="P9" s="1"/>
      <c r="Q9" s="1"/>
      <c r="S9" s="26" t="s">
        <v>15</v>
      </c>
      <c r="T9" s="26"/>
      <c r="U9" s="25">
        <f>G7/1000</f>
        <v>50000</v>
      </c>
      <c r="V9" s="26" t="s">
        <v>15</v>
      </c>
      <c r="W9" s="26"/>
      <c r="X9" s="25">
        <f>H7/1000</f>
        <v>50000</v>
      </c>
    </row>
    <row r="10" spans="1:24" ht="32.25" customHeight="1" x14ac:dyDescent="0.4">
      <c r="A10" s="19" t="s">
        <v>14</v>
      </c>
      <c r="B10" s="18"/>
      <c r="C10" s="17">
        <f>C7+C8+C9</f>
        <v>55000000</v>
      </c>
      <c r="D10" s="17">
        <f>D7+D8+D9</f>
        <v>75000000</v>
      </c>
      <c r="E10" s="16" t="s">
        <v>13</v>
      </c>
      <c r="F10" s="16"/>
      <c r="G10" s="15">
        <v>0</v>
      </c>
      <c r="H10" s="14">
        <v>0</v>
      </c>
      <c r="J10" s="1"/>
      <c r="K10" s="1"/>
      <c r="L10" s="1"/>
      <c r="M10" s="1"/>
      <c r="N10" s="1"/>
      <c r="O10" s="1"/>
      <c r="P10" s="1"/>
      <c r="Q10" s="1"/>
      <c r="S10" s="26" t="s">
        <v>12</v>
      </c>
      <c r="T10" s="26"/>
      <c r="U10" s="25">
        <f>G13/1000</f>
        <v>24000</v>
      </c>
      <c r="V10" s="26" t="s">
        <v>12</v>
      </c>
      <c r="W10" s="26"/>
      <c r="X10" s="25">
        <f>H13/1000</f>
        <v>44000</v>
      </c>
    </row>
    <row r="11" spans="1:24" ht="32.25" customHeight="1" x14ac:dyDescent="0.4">
      <c r="A11" s="24" t="s">
        <v>11</v>
      </c>
      <c r="B11" s="23"/>
      <c r="C11" s="15">
        <v>35000000</v>
      </c>
      <c r="D11" s="15">
        <v>35000000</v>
      </c>
      <c r="E11" s="16" t="s">
        <v>10</v>
      </c>
      <c r="F11" s="16"/>
      <c r="G11" s="15">
        <v>19000000</v>
      </c>
      <c r="H11" s="14">
        <f>G11+((C1*(1-G1/100)))</f>
        <v>39000000</v>
      </c>
      <c r="J11" s="1"/>
      <c r="K11" s="1"/>
      <c r="L11" s="1"/>
      <c r="M11" s="1"/>
      <c r="N11" s="1"/>
      <c r="O11" s="1"/>
      <c r="P11" s="1"/>
      <c r="Q11" s="1"/>
    </row>
    <row r="12" spans="1:24" ht="32.25" customHeight="1" x14ac:dyDescent="0.4">
      <c r="A12" s="24" t="s">
        <v>9</v>
      </c>
      <c r="B12" s="23"/>
      <c r="C12" s="15">
        <v>11000000</v>
      </c>
      <c r="D12" s="15">
        <f>C12-(C1*G1/100)</f>
        <v>11000000</v>
      </c>
      <c r="E12" s="16" t="s">
        <v>8</v>
      </c>
      <c r="F12" s="16"/>
      <c r="G12" s="15">
        <v>0</v>
      </c>
      <c r="H12" s="14">
        <v>0</v>
      </c>
      <c r="J12" s="1"/>
      <c r="K12" s="1"/>
      <c r="L12" s="1"/>
      <c r="M12" s="1"/>
      <c r="N12" s="1"/>
      <c r="O12" s="1"/>
      <c r="P12" s="1"/>
      <c r="Q12" s="1"/>
    </row>
    <row r="13" spans="1:24" ht="32.25" customHeight="1" x14ac:dyDescent="0.4">
      <c r="A13" s="24" t="s">
        <v>7</v>
      </c>
      <c r="B13" s="23"/>
      <c r="C13" s="15">
        <v>10000000</v>
      </c>
      <c r="D13" s="15">
        <v>10000000</v>
      </c>
      <c r="E13" s="22" t="s">
        <v>6</v>
      </c>
      <c r="F13" s="22"/>
      <c r="G13" s="21">
        <f>SUM(G9:G12)</f>
        <v>24000000</v>
      </c>
      <c r="H13" s="20">
        <f>SUM(H9:H12)</f>
        <v>44000000</v>
      </c>
      <c r="J13" s="1"/>
      <c r="K13" s="1"/>
      <c r="L13" s="1"/>
      <c r="M13" s="1"/>
      <c r="N13" s="1"/>
      <c r="O13" s="1"/>
      <c r="P13" s="1"/>
      <c r="Q13" s="1"/>
    </row>
    <row r="14" spans="1:24" ht="32.25" customHeight="1" x14ac:dyDescent="0.4">
      <c r="A14" s="19" t="s">
        <v>5</v>
      </c>
      <c r="B14" s="18"/>
      <c r="C14" s="17">
        <f>SUM(C11:C13)</f>
        <v>56000000</v>
      </c>
      <c r="D14" s="17">
        <f>SUM(D11:D13)</f>
        <v>56000000</v>
      </c>
      <c r="E14" s="16"/>
      <c r="F14" s="16"/>
      <c r="G14" s="15"/>
      <c r="H14" s="14"/>
      <c r="J14" s="1"/>
      <c r="K14" s="1"/>
      <c r="L14" s="1"/>
      <c r="M14" s="1"/>
      <c r="N14" s="1"/>
      <c r="O14" s="1"/>
      <c r="P14" s="1"/>
      <c r="Q14" s="1"/>
    </row>
    <row r="15" spans="1:24" ht="32.25" customHeight="1" x14ac:dyDescent="0.4">
      <c r="A15" s="19" t="s">
        <v>4</v>
      </c>
      <c r="B15" s="18"/>
      <c r="C15" s="17">
        <v>1000000</v>
      </c>
      <c r="D15" s="17">
        <v>1000000</v>
      </c>
      <c r="E15" s="16"/>
      <c r="F15" s="16"/>
      <c r="G15" s="15"/>
      <c r="H15" s="14"/>
      <c r="J15" s="1"/>
      <c r="K15" s="1"/>
      <c r="L15" s="1"/>
      <c r="M15" s="1"/>
      <c r="N15" s="1"/>
      <c r="O15" s="1"/>
      <c r="P15" s="1"/>
      <c r="Q15" s="1"/>
    </row>
    <row r="16" spans="1:24" ht="32.25" customHeight="1" thickBot="1" x14ac:dyDescent="0.45">
      <c r="A16" s="13" t="s">
        <v>3</v>
      </c>
      <c r="B16" s="12"/>
      <c r="C16" s="10">
        <f>C10+C14+C15</f>
        <v>112000000</v>
      </c>
      <c r="D16" s="10">
        <f>D10+D14+D15</f>
        <v>132000000</v>
      </c>
      <c r="E16" s="11" t="s">
        <v>2</v>
      </c>
      <c r="F16" s="11"/>
      <c r="G16" s="10">
        <f>G8+G13</f>
        <v>112000000</v>
      </c>
      <c r="H16" s="9">
        <f>H8+H13</f>
        <v>132000000</v>
      </c>
      <c r="J16" s="1"/>
      <c r="K16" s="1"/>
      <c r="L16" s="1"/>
      <c r="M16" s="1"/>
      <c r="N16" s="1"/>
      <c r="O16" s="1"/>
      <c r="P16" s="1"/>
      <c r="Q16" s="1"/>
    </row>
    <row r="17" spans="1:17" ht="32.25" customHeight="1" x14ac:dyDescent="0.4">
      <c r="H17" s="51"/>
      <c r="J17" s="1"/>
      <c r="K17" s="1"/>
      <c r="L17" s="1"/>
      <c r="M17" s="1"/>
      <c r="N17" s="1"/>
      <c r="O17" s="1"/>
      <c r="P17" s="1"/>
      <c r="Q17" s="1"/>
    </row>
    <row r="18" spans="1:17" ht="32.25" customHeight="1" x14ac:dyDescent="0.4">
      <c r="A18" s="49" t="s">
        <v>45</v>
      </c>
      <c r="B18" s="49"/>
      <c r="C18" s="49"/>
      <c r="D18" s="49"/>
      <c r="E18" s="49"/>
      <c r="F18" s="49"/>
      <c r="G18" s="49"/>
      <c r="H18" s="49"/>
      <c r="J18" s="49" t="s">
        <v>1</v>
      </c>
      <c r="K18" s="49"/>
      <c r="L18" s="49"/>
      <c r="M18" s="49"/>
      <c r="N18" s="49"/>
      <c r="O18" s="49"/>
      <c r="P18" s="49"/>
      <c r="Q18" s="49"/>
    </row>
    <row r="19" spans="1:17" ht="32.25" customHeight="1" x14ac:dyDescent="0.4">
      <c r="A19" s="7" t="s">
        <v>47</v>
      </c>
      <c r="B19" s="7"/>
      <c r="C19" s="7"/>
      <c r="D19" s="7"/>
      <c r="E19" s="7"/>
      <c r="F19" s="7"/>
      <c r="G19" s="7"/>
      <c r="H19" s="7"/>
      <c r="J19" s="47" t="s">
        <v>0</v>
      </c>
      <c r="K19" s="47"/>
      <c r="L19" s="48" t="s">
        <v>38</v>
      </c>
      <c r="M19" s="48"/>
      <c r="N19" s="48" t="s">
        <v>39</v>
      </c>
      <c r="O19" s="48"/>
      <c r="P19" s="47" t="s">
        <v>41</v>
      </c>
      <c r="Q19" s="47"/>
    </row>
    <row r="20" spans="1:17" ht="32.25" customHeight="1" x14ac:dyDescent="0.4">
      <c r="A20" s="7"/>
      <c r="B20" s="7"/>
      <c r="C20" s="7"/>
      <c r="D20" s="7"/>
      <c r="E20" s="7"/>
      <c r="F20" s="7"/>
      <c r="G20" s="7"/>
      <c r="H20" s="7"/>
      <c r="J20" s="47" t="s">
        <v>42</v>
      </c>
      <c r="K20" s="47"/>
      <c r="L20" s="64">
        <f>G13/C16</f>
        <v>0.21428571428571427</v>
      </c>
      <c r="M20" s="64"/>
      <c r="N20" s="64">
        <f>H13/D16</f>
        <v>0.33333333333333331</v>
      </c>
      <c r="O20" s="64"/>
      <c r="P20" s="63">
        <f>N20-L20</f>
        <v>0.11904761904761904</v>
      </c>
      <c r="Q20" s="63"/>
    </row>
    <row r="21" spans="1:17" ht="32.25" customHeight="1" x14ac:dyDescent="0.4">
      <c r="A21" s="7"/>
      <c r="B21" s="7"/>
      <c r="C21" s="7"/>
      <c r="D21" s="7"/>
      <c r="E21" s="7"/>
      <c r="F21" s="7"/>
      <c r="G21" s="7"/>
      <c r="H21" s="7"/>
      <c r="J21" s="47" t="s">
        <v>43</v>
      </c>
      <c r="K21" s="47"/>
      <c r="L21" s="64">
        <f>C10/G6</f>
        <v>1.4473684210526316</v>
      </c>
      <c r="M21" s="64"/>
      <c r="N21" s="64">
        <f>D10/H6</f>
        <v>1.9736842105263157</v>
      </c>
      <c r="O21" s="64"/>
      <c r="P21" s="63">
        <f t="shared" ref="P21:P23" si="0">N21-L21</f>
        <v>0.52631578947368407</v>
      </c>
      <c r="Q21" s="63"/>
    </row>
    <row r="22" spans="1:17" ht="32.25" customHeight="1" x14ac:dyDescent="0.4">
      <c r="A22" s="7"/>
      <c r="B22" s="7"/>
      <c r="C22" s="7"/>
      <c r="D22" s="7"/>
      <c r="E22" s="7"/>
      <c r="F22" s="7"/>
      <c r="G22" s="7"/>
      <c r="H22" s="7"/>
      <c r="J22" s="47" t="s">
        <v>44</v>
      </c>
      <c r="K22" s="47"/>
      <c r="L22" s="64">
        <f>C14/(G7+G13)</f>
        <v>0.7567567567567568</v>
      </c>
      <c r="M22" s="64"/>
      <c r="N22" s="64">
        <f>D14/(H7+H13)</f>
        <v>0.5957446808510638</v>
      </c>
      <c r="O22" s="64"/>
      <c r="P22" s="63">
        <f t="shared" si="0"/>
        <v>-0.161012075905693</v>
      </c>
      <c r="Q22" s="63"/>
    </row>
    <row r="23" spans="1:17" ht="32.25" customHeight="1" x14ac:dyDescent="0.4">
      <c r="A23" s="7"/>
      <c r="B23" s="7"/>
      <c r="C23" s="7"/>
      <c r="D23" s="7"/>
      <c r="E23" s="7"/>
      <c r="F23" s="7"/>
      <c r="G23" s="7"/>
      <c r="H23" s="7"/>
      <c r="J23" s="47" t="s">
        <v>40</v>
      </c>
      <c r="K23" s="47"/>
      <c r="L23" s="64">
        <f>C14/G13</f>
        <v>2.3333333333333335</v>
      </c>
      <c r="M23" s="64"/>
      <c r="N23" s="64">
        <f>D14/H13</f>
        <v>1.2727272727272727</v>
      </c>
      <c r="O23" s="64"/>
      <c r="P23" s="63">
        <f t="shared" si="0"/>
        <v>-1.0606060606060608</v>
      </c>
      <c r="Q23" s="63"/>
    </row>
  </sheetData>
  <mergeCells count="58">
    <mergeCell ref="N23:O23"/>
    <mergeCell ref="A18:H18"/>
    <mergeCell ref="A1:B1"/>
    <mergeCell ref="A19:H23"/>
    <mergeCell ref="E1:F1"/>
    <mergeCell ref="L21:M21"/>
    <mergeCell ref="L22:M22"/>
    <mergeCell ref="L23:M23"/>
    <mergeCell ref="N20:O20"/>
    <mergeCell ref="P20:Q20"/>
    <mergeCell ref="P21:Q21"/>
    <mergeCell ref="P22:Q22"/>
    <mergeCell ref="P23:Q23"/>
    <mergeCell ref="N21:O21"/>
    <mergeCell ref="N22:O22"/>
    <mergeCell ref="J23:K23"/>
    <mergeCell ref="J22:K22"/>
    <mergeCell ref="A5:B5"/>
    <mergeCell ref="A6:B6"/>
    <mergeCell ref="A7:B7"/>
    <mergeCell ref="A2:D2"/>
    <mergeCell ref="J21:K21"/>
    <mergeCell ref="K1:L1"/>
    <mergeCell ref="A8:B8"/>
    <mergeCell ref="A4:B4"/>
    <mergeCell ref="A9:B9"/>
    <mergeCell ref="A10:B10"/>
    <mergeCell ref="A11:B11"/>
    <mergeCell ref="E10:F10"/>
    <mergeCell ref="E11:F11"/>
    <mergeCell ref="E12:F12"/>
    <mergeCell ref="J19:K19"/>
    <mergeCell ref="A3:B3"/>
    <mergeCell ref="A12:B12"/>
    <mergeCell ref="E3:F3"/>
    <mergeCell ref="E4:F4"/>
    <mergeCell ref="E5:F5"/>
    <mergeCell ref="E6:F6"/>
    <mergeCell ref="E7:F7"/>
    <mergeCell ref="E8:F8"/>
    <mergeCell ref="E9:F9"/>
    <mergeCell ref="J18:Q18"/>
    <mergeCell ref="L19:M19"/>
    <mergeCell ref="N19:O19"/>
    <mergeCell ref="P19:Q19"/>
    <mergeCell ref="L20:M20"/>
    <mergeCell ref="F2:G2"/>
    <mergeCell ref="A13:B13"/>
    <mergeCell ref="A14:B14"/>
    <mergeCell ref="A15:B15"/>
    <mergeCell ref="A16:B16"/>
    <mergeCell ref="E14:F14"/>
    <mergeCell ref="E15:F15"/>
    <mergeCell ref="E13:F13"/>
    <mergeCell ref="E16:F16"/>
    <mergeCell ref="J20:K20"/>
    <mergeCell ref="T3:U3"/>
    <mergeCell ref="W3:X3"/>
  </mergeCells>
  <phoneticPr fontId="3"/>
  <printOptions horizontalCentered="1" verticalCentered="1"/>
  <pageMargins left="0.23622047244094491" right="0.23622047244094491" top="0.19685039370078741" bottom="0.39370078740157483" header="0.31496062992125984" footer="0.11811023622047245"/>
  <pageSetup paperSize="8" orientation="landscape" r:id="rId1"/>
  <headerFooter>
    <oddHeader>&amp;C&amp;"-,太字"&amp;14全損保険解約シミュレーション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C6D25-FA38-430A-861A-DDD8BD5113F8}">
  <sheetPr>
    <tabColor rgb="FFFFC000"/>
  </sheetPr>
  <dimension ref="A1:X23"/>
  <sheetViews>
    <sheetView view="pageBreakPreview" topLeftCell="A4" zoomScale="91" zoomScaleNormal="71" zoomScalePageLayoutView="35" workbookViewId="0">
      <selection activeCell="D12" sqref="D12"/>
    </sheetView>
  </sheetViews>
  <sheetFormatPr defaultColWidth="11" defaultRowHeight="32.25" customHeight="1" x14ac:dyDescent="0.4"/>
  <cols>
    <col min="1" max="1" width="11" style="5"/>
    <col min="2" max="3" width="11" style="4"/>
    <col min="4" max="4" width="11" style="5"/>
    <col min="5" max="6" width="11" style="4"/>
    <col min="7" max="7" width="11" style="3"/>
    <col min="8" max="8" width="11" style="2"/>
    <col min="9" max="9" width="11" style="3" customWidth="1"/>
    <col min="10" max="10" width="11" style="5" customWidth="1"/>
    <col min="11" max="12" width="11" style="4" customWidth="1"/>
    <col min="13" max="13" width="11" style="5" customWidth="1"/>
    <col min="14" max="15" width="11" style="4" customWidth="1"/>
    <col min="16" max="16" width="11" style="3" customWidth="1"/>
    <col min="17" max="17" width="11" style="2" customWidth="1"/>
    <col min="18" max="18" width="12.875" style="1" customWidth="1"/>
    <col min="19" max="25" width="11" style="1" customWidth="1"/>
    <col min="26" max="16384" width="11" style="1"/>
  </cols>
  <sheetData>
    <row r="1" spans="1:24" ht="32.25" customHeight="1" thickBot="1" x14ac:dyDescent="0.45">
      <c r="A1" s="57" t="s">
        <v>46</v>
      </c>
      <c r="B1" s="58"/>
      <c r="C1" s="62"/>
      <c r="D1" s="55" t="s">
        <v>48</v>
      </c>
      <c r="E1" s="59" t="s">
        <v>49</v>
      </c>
      <c r="F1" s="60"/>
      <c r="G1" s="61">
        <v>0</v>
      </c>
      <c r="H1" s="56" t="s">
        <v>50</v>
      </c>
      <c r="I1" s="50"/>
      <c r="J1" s="50"/>
      <c r="K1" s="46"/>
      <c r="L1" s="46"/>
      <c r="M1" s="44"/>
      <c r="N1" s="45"/>
      <c r="O1" s="44"/>
      <c r="P1" s="43"/>
      <c r="Q1" s="3"/>
    </row>
    <row r="2" spans="1:24" ht="32.25" customHeight="1" x14ac:dyDescent="0.4">
      <c r="A2" s="52" t="s">
        <v>37</v>
      </c>
      <c r="B2" s="53"/>
      <c r="C2" s="53"/>
      <c r="D2" s="54"/>
      <c r="E2" s="42"/>
      <c r="F2" s="41" t="s">
        <v>36</v>
      </c>
      <c r="G2" s="41"/>
      <c r="H2" s="40" t="s">
        <v>35</v>
      </c>
      <c r="J2" s="39"/>
      <c r="K2" s="39"/>
      <c r="L2" s="39"/>
      <c r="M2" s="39"/>
      <c r="N2" s="39"/>
      <c r="O2" s="39"/>
      <c r="P2" s="39"/>
      <c r="Q2" s="39"/>
      <c r="R2" s="38"/>
      <c r="S2" s="37"/>
      <c r="T2" s="37"/>
      <c r="U2" s="37"/>
      <c r="V2" s="37"/>
      <c r="W2" s="37"/>
      <c r="X2" s="37"/>
    </row>
    <row r="3" spans="1:24" ht="32.25" customHeight="1" x14ac:dyDescent="0.4">
      <c r="A3" s="36" t="s">
        <v>34</v>
      </c>
      <c r="B3" s="34"/>
      <c r="C3" s="8" t="s">
        <v>38</v>
      </c>
      <c r="D3" s="8" t="s">
        <v>39</v>
      </c>
      <c r="E3" s="35" t="s">
        <v>34</v>
      </c>
      <c r="F3" s="34"/>
      <c r="G3" s="8" t="s">
        <v>38</v>
      </c>
      <c r="H3" s="33" t="s">
        <v>39</v>
      </c>
      <c r="J3" s="1"/>
      <c r="K3" s="1"/>
      <c r="L3" s="1"/>
      <c r="M3" s="1"/>
      <c r="N3" s="1"/>
      <c r="O3" s="1"/>
      <c r="P3" s="1"/>
      <c r="Q3" s="1"/>
      <c r="T3" s="6" t="str">
        <f>C3</f>
        <v>解約前</v>
      </c>
      <c r="U3" s="6"/>
      <c r="W3" s="6" t="str">
        <f>D3</f>
        <v>解約後</v>
      </c>
      <c r="X3" s="6"/>
    </row>
    <row r="4" spans="1:24" ht="32.25" customHeight="1" x14ac:dyDescent="0.4">
      <c r="A4" s="24" t="s">
        <v>33</v>
      </c>
      <c r="B4" s="23"/>
      <c r="C4" s="15"/>
      <c r="D4" s="15">
        <f>C4+C1</f>
        <v>0</v>
      </c>
      <c r="E4" s="16" t="s">
        <v>32</v>
      </c>
      <c r="F4" s="16"/>
      <c r="G4" s="15"/>
      <c r="H4" s="14"/>
      <c r="J4" s="1"/>
      <c r="K4" s="1"/>
      <c r="L4" s="1"/>
      <c r="M4" s="1"/>
      <c r="N4" s="1"/>
      <c r="O4" s="1"/>
      <c r="P4" s="1"/>
      <c r="Q4" s="1"/>
      <c r="S4" s="26"/>
      <c r="T4" s="26" t="s">
        <v>31</v>
      </c>
      <c r="U4" s="26" t="s">
        <v>30</v>
      </c>
      <c r="V4" s="26"/>
      <c r="W4" s="26" t="s">
        <v>31</v>
      </c>
      <c r="X4" s="26" t="s">
        <v>30</v>
      </c>
    </row>
    <row r="5" spans="1:24" ht="32.25" customHeight="1" x14ac:dyDescent="0.4">
      <c r="A5" s="24" t="s">
        <v>29</v>
      </c>
      <c r="B5" s="23"/>
      <c r="C5" s="15"/>
      <c r="D5" s="15"/>
      <c r="E5" s="16" t="s">
        <v>28</v>
      </c>
      <c r="F5" s="16"/>
      <c r="G5" s="15"/>
      <c r="H5" s="14"/>
      <c r="J5" s="1"/>
      <c r="K5" s="1"/>
      <c r="L5" s="1"/>
      <c r="M5" s="1"/>
      <c r="N5" s="1"/>
      <c r="O5" s="1"/>
      <c r="P5" s="1"/>
      <c r="Q5" s="1"/>
      <c r="S5" s="26" t="s">
        <v>27</v>
      </c>
      <c r="T5" s="25">
        <f>C10/1000</f>
        <v>0</v>
      </c>
      <c r="U5" s="26"/>
      <c r="V5" s="26" t="s">
        <v>27</v>
      </c>
      <c r="W5" s="25">
        <f>D10/1000</f>
        <v>0</v>
      </c>
      <c r="X5" s="26"/>
    </row>
    <row r="6" spans="1:24" ht="32.25" customHeight="1" x14ac:dyDescent="0.4">
      <c r="A6" s="24" t="s">
        <v>26</v>
      </c>
      <c r="B6" s="23"/>
      <c r="C6" s="15"/>
      <c r="D6" s="15"/>
      <c r="E6" s="32" t="s">
        <v>25</v>
      </c>
      <c r="F6" s="32"/>
      <c r="G6" s="31">
        <f>G4+G5</f>
        <v>0</v>
      </c>
      <c r="H6" s="30">
        <f>H4+H5</f>
        <v>0</v>
      </c>
      <c r="J6" s="1"/>
      <c r="K6" s="1"/>
      <c r="L6" s="1"/>
      <c r="M6" s="1"/>
      <c r="N6" s="1"/>
      <c r="O6" s="1"/>
      <c r="P6" s="1"/>
      <c r="Q6" s="1"/>
      <c r="S6" s="26" t="s">
        <v>24</v>
      </c>
      <c r="T6" s="25">
        <f>C14/1000</f>
        <v>0</v>
      </c>
      <c r="U6" s="26"/>
      <c r="V6" s="26" t="s">
        <v>24</v>
      </c>
      <c r="W6" s="25">
        <f>D14/1000</f>
        <v>0</v>
      </c>
      <c r="X6" s="26"/>
    </row>
    <row r="7" spans="1:24" ht="32.25" customHeight="1" x14ac:dyDescent="0.4">
      <c r="A7" s="24" t="s">
        <v>23</v>
      </c>
      <c r="B7" s="23"/>
      <c r="C7" s="15">
        <f>SUM(C4:C6)</f>
        <v>0</v>
      </c>
      <c r="D7" s="15">
        <f>SUM(D4:D6)</f>
        <v>0</v>
      </c>
      <c r="E7" s="32" t="s">
        <v>22</v>
      </c>
      <c r="F7" s="32"/>
      <c r="G7" s="31"/>
      <c r="H7" s="30"/>
      <c r="J7" s="1"/>
      <c r="K7" s="1"/>
      <c r="L7" s="1"/>
      <c r="M7" s="1"/>
      <c r="N7" s="1"/>
      <c r="O7" s="1"/>
      <c r="P7" s="1"/>
      <c r="Q7" s="1"/>
      <c r="S7" s="26" t="s">
        <v>21</v>
      </c>
      <c r="T7" s="25">
        <f>C15/1000</f>
        <v>0</v>
      </c>
      <c r="U7" s="26"/>
      <c r="V7" s="26" t="s">
        <v>21</v>
      </c>
      <c r="W7" s="25">
        <f>D15/1000</f>
        <v>0</v>
      </c>
      <c r="X7" s="26"/>
    </row>
    <row r="8" spans="1:24" ht="32.25" customHeight="1" x14ac:dyDescent="0.4">
      <c r="A8" s="24" t="s">
        <v>20</v>
      </c>
      <c r="B8" s="23"/>
      <c r="C8" s="15"/>
      <c r="D8" s="15"/>
      <c r="E8" s="29" t="s">
        <v>19</v>
      </c>
      <c r="F8" s="29"/>
      <c r="G8" s="28">
        <f>G6+G7</f>
        <v>0</v>
      </c>
      <c r="H8" s="27">
        <f>H6+H7</f>
        <v>0</v>
      </c>
      <c r="J8" s="1"/>
      <c r="K8" s="1"/>
      <c r="L8" s="1"/>
      <c r="M8" s="1"/>
      <c r="N8" s="1"/>
      <c r="O8" s="1"/>
      <c r="P8" s="1"/>
      <c r="Q8" s="1"/>
      <c r="S8" s="26" t="s">
        <v>18</v>
      </c>
      <c r="T8" s="26"/>
      <c r="U8" s="25">
        <f>G6/1000</f>
        <v>0</v>
      </c>
      <c r="V8" s="26" t="s">
        <v>18</v>
      </c>
      <c r="W8" s="26"/>
      <c r="X8" s="25">
        <f>H6/1000</f>
        <v>0</v>
      </c>
    </row>
    <row r="9" spans="1:24" ht="32.25" customHeight="1" x14ac:dyDescent="0.4">
      <c r="A9" s="24" t="s">
        <v>17</v>
      </c>
      <c r="B9" s="23"/>
      <c r="C9" s="15"/>
      <c r="D9" s="15"/>
      <c r="E9" s="16" t="s">
        <v>16</v>
      </c>
      <c r="F9" s="16"/>
      <c r="G9" s="15"/>
      <c r="H9" s="14"/>
      <c r="J9" s="1"/>
      <c r="K9" s="1"/>
      <c r="L9" s="1"/>
      <c r="M9" s="1"/>
      <c r="N9" s="1"/>
      <c r="O9" s="1"/>
      <c r="P9" s="1"/>
      <c r="Q9" s="1"/>
      <c r="S9" s="26" t="s">
        <v>15</v>
      </c>
      <c r="T9" s="26"/>
      <c r="U9" s="25">
        <f>G7/1000</f>
        <v>0</v>
      </c>
      <c r="V9" s="26" t="s">
        <v>15</v>
      </c>
      <c r="W9" s="26"/>
      <c r="X9" s="25">
        <f>H7/1000</f>
        <v>0</v>
      </c>
    </row>
    <row r="10" spans="1:24" ht="32.25" customHeight="1" x14ac:dyDescent="0.4">
      <c r="A10" s="19" t="s">
        <v>14</v>
      </c>
      <c r="B10" s="18"/>
      <c r="C10" s="17">
        <f>C7+C8+C9</f>
        <v>0</v>
      </c>
      <c r="D10" s="17">
        <f>D7+D8+D9</f>
        <v>0</v>
      </c>
      <c r="E10" s="16" t="s">
        <v>13</v>
      </c>
      <c r="F10" s="16"/>
      <c r="G10" s="15"/>
      <c r="H10" s="14"/>
      <c r="J10" s="1"/>
      <c r="K10" s="1"/>
      <c r="L10" s="1"/>
      <c r="M10" s="1"/>
      <c r="N10" s="1"/>
      <c r="O10" s="1"/>
      <c r="P10" s="1"/>
      <c r="Q10" s="1"/>
      <c r="S10" s="26" t="s">
        <v>12</v>
      </c>
      <c r="T10" s="26"/>
      <c r="U10" s="25">
        <f>G13/1000</f>
        <v>0</v>
      </c>
      <c r="V10" s="26" t="s">
        <v>12</v>
      </c>
      <c r="W10" s="26"/>
      <c r="X10" s="25">
        <f>H13/1000</f>
        <v>0</v>
      </c>
    </row>
    <row r="11" spans="1:24" ht="32.25" customHeight="1" x14ac:dyDescent="0.4">
      <c r="A11" s="24" t="s">
        <v>11</v>
      </c>
      <c r="B11" s="23"/>
      <c r="C11" s="15"/>
      <c r="D11" s="15"/>
      <c r="E11" s="16" t="s">
        <v>10</v>
      </c>
      <c r="F11" s="16"/>
      <c r="G11" s="15"/>
      <c r="H11" s="14">
        <f>G11+((C1*(1-G1/100)))</f>
        <v>0</v>
      </c>
      <c r="J11" s="1"/>
      <c r="K11" s="1"/>
      <c r="L11" s="1"/>
      <c r="M11" s="1"/>
      <c r="N11" s="1"/>
      <c r="O11" s="1"/>
      <c r="P11" s="1"/>
      <c r="Q11" s="1"/>
    </row>
    <row r="12" spans="1:24" ht="32.25" customHeight="1" x14ac:dyDescent="0.4">
      <c r="A12" s="24" t="s">
        <v>9</v>
      </c>
      <c r="B12" s="23"/>
      <c r="C12" s="15"/>
      <c r="D12" s="15">
        <f>C12-(C1*G1/100)</f>
        <v>0</v>
      </c>
      <c r="E12" s="16" t="s">
        <v>8</v>
      </c>
      <c r="F12" s="16"/>
      <c r="G12" s="15"/>
      <c r="H12" s="14"/>
      <c r="J12" s="1"/>
      <c r="K12" s="1"/>
      <c r="L12" s="1"/>
      <c r="M12" s="1"/>
      <c r="N12" s="1"/>
      <c r="O12" s="1"/>
      <c r="P12" s="1"/>
      <c r="Q12" s="1"/>
    </row>
    <row r="13" spans="1:24" ht="32.25" customHeight="1" x14ac:dyDescent="0.4">
      <c r="A13" s="24" t="s">
        <v>7</v>
      </c>
      <c r="B13" s="23"/>
      <c r="C13" s="15"/>
      <c r="D13" s="15"/>
      <c r="E13" s="22" t="s">
        <v>6</v>
      </c>
      <c r="F13" s="22"/>
      <c r="G13" s="21">
        <f>SUM(G9:G12)</f>
        <v>0</v>
      </c>
      <c r="H13" s="20">
        <f>SUM(H9:H12)</f>
        <v>0</v>
      </c>
      <c r="J13" s="1"/>
      <c r="K13" s="1"/>
      <c r="L13" s="1"/>
      <c r="M13" s="1"/>
      <c r="N13" s="1"/>
      <c r="O13" s="1"/>
      <c r="P13" s="1"/>
      <c r="Q13" s="1"/>
    </row>
    <row r="14" spans="1:24" ht="32.25" customHeight="1" x14ac:dyDescent="0.4">
      <c r="A14" s="19" t="s">
        <v>5</v>
      </c>
      <c r="B14" s="18"/>
      <c r="C14" s="17">
        <f>SUM(C11:C13)</f>
        <v>0</v>
      </c>
      <c r="D14" s="17">
        <f>SUM(D11:D13)</f>
        <v>0</v>
      </c>
      <c r="E14" s="16"/>
      <c r="F14" s="16"/>
      <c r="G14" s="15"/>
      <c r="H14" s="14"/>
      <c r="J14" s="1"/>
      <c r="K14" s="1"/>
      <c r="L14" s="1"/>
      <c r="M14" s="1"/>
      <c r="N14" s="1"/>
      <c r="O14" s="1"/>
      <c r="P14" s="1"/>
      <c r="Q14" s="1"/>
    </row>
    <row r="15" spans="1:24" ht="32.25" customHeight="1" x14ac:dyDescent="0.4">
      <c r="A15" s="19" t="s">
        <v>4</v>
      </c>
      <c r="B15" s="18"/>
      <c r="C15" s="17"/>
      <c r="D15" s="17"/>
      <c r="E15" s="16"/>
      <c r="F15" s="16"/>
      <c r="G15" s="15"/>
      <c r="H15" s="14"/>
      <c r="J15" s="1"/>
      <c r="K15" s="1"/>
      <c r="L15" s="1"/>
      <c r="M15" s="1"/>
      <c r="N15" s="1"/>
      <c r="O15" s="1"/>
      <c r="P15" s="1"/>
      <c r="Q15" s="1"/>
    </row>
    <row r="16" spans="1:24" ht="32.25" customHeight="1" thickBot="1" x14ac:dyDescent="0.45">
      <c r="A16" s="13" t="s">
        <v>3</v>
      </c>
      <c r="B16" s="12"/>
      <c r="C16" s="10">
        <f>C10+C14+C15</f>
        <v>0</v>
      </c>
      <c r="D16" s="10">
        <f>D10+D14+D15</f>
        <v>0</v>
      </c>
      <c r="E16" s="11" t="s">
        <v>2</v>
      </c>
      <c r="F16" s="11"/>
      <c r="G16" s="10">
        <f>G8+G13</f>
        <v>0</v>
      </c>
      <c r="H16" s="9">
        <f>H8+H13</f>
        <v>0</v>
      </c>
      <c r="J16" s="1"/>
      <c r="K16" s="1"/>
      <c r="L16" s="1"/>
      <c r="M16" s="1"/>
      <c r="N16" s="1"/>
      <c r="O16" s="1"/>
      <c r="P16" s="1"/>
      <c r="Q16" s="1"/>
    </row>
    <row r="17" spans="1:17" ht="32.25" customHeight="1" x14ac:dyDescent="0.4">
      <c r="H17" s="51"/>
      <c r="J17" s="1"/>
      <c r="K17" s="1"/>
      <c r="L17" s="1"/>
      <c r="M17" s="1"/>
      <c r="N17" s="1"/>
      <c r="O17" s="1"/>
      <c r="P17" s="1"/>
      <c r="Q17" s="1"/>
    </row>
    <row r="18" spans="1:17" ht="32.25" customHeight="1" x14ac:dyDescent="0.4">
      <c r="A18" s="49" t="s">
        <v>45</v>
      </c>
      <c r="B18" s="49"/>
      <c r="C18" s="49"/>
      <c r="D18" s="49"/>
      <c r="E18" s="49"/>
      <c r="F18" s="49"/>
      <c r="G18" s="49"/>
      <c r="H18" s="49"/>
      <c r="J18" s="49" t="s">
        <v>1</v>
      </c>
      <c r="K18" s="49"/>
      <c r="L18" s="49"/>
      <c r="M18" s="49"/>
      <c r="N18" s="49"/>
      <c r="O18" s="49"/>
      <c r="P18" s="49"/>
      <c r="Q18" s="49"/>
    </row>
    <row r="19" spans="1:17" ht="32.25" customHeight="1" x14ac:dyDescent="0.4">
      <c r="A19" s="7" t="s">
        <v>47</v>
      </c>
      <c r="B19" s="7"/>
      <c r="C19" s="7"/>
      <c r="D19" s="7"/>
      <c r="E19" s="7"/>
      <c r="F19" s="7"/>
      <c r="G19" s="7"/>
      <c r="H19" s="7"/>
      <c r="J19" s="47" t="s">
        <v>0</v>
      </c>
      <c r="K19" s="47"/>
      <c r="L19" s="48" t="s">
        <v>38</v>
      </c>
      <c r="M19" s="48"/>
      <c r="N19" s="48" t="s">
        <v>39</v>
      </c>
      <c r="O19" s="48"/>
      <c r="P19" s="47" t="s">
        <v>41</v>
      </c>
      <c r="Q19" s="47"/>
    </row>
    <row r="20" spans="1:17" ht="32.25" customHeight="1" x14ac:dyDescent="0.4">
      <c r="A20" s="7"/>
      <c r="B20" s="7"/>
      <c r="C20" s="7"/>
      <c r="D20" s="7"/>
      <c r="E20" s="7"/>
      <c r="F20" s="7"/>
      <c r="G20" s="7"/>
      <c r="H20" s="7"/>
      <c r="J20" s="47" t="s">
        <v>42</v>
      </c>
      <c r="K20" s="47"/>
      <c r="L20" s="64" t="e">
        <f>G13/C16</f>
        <v>#DIV/0!</v>
      </c>
      <c r="M20" s="64"/>
      <c r="N20" s="64" t="e">
        <f>H13/D16</f>
        <v>#DIV/0!</v>
      </c>
      <c r="O20" s="64"/>
      <c r="P20" s="63" t="e">
        <f>N20-L20</f>
        <v>#DIV/0!</v>
      </c>
      <c r="Q20" s="63"/>
    </row>
    <row r="21" spans="1:17" ht="32.25" customHeight="1" x14ac:dyDescent="0.4">
      <c r="A21" s="7"/>
      <c r="B21" s="7"/>
      <c r="C21" s="7"/>
      <c r="D21" s="7"/>
      <c r="E21" s="7"/>
      <c r="F21" s="7"/>
      <c r="G21" s="7"/>
      <c r="H21" s="7"/>
      <c r="J21" s="47" t="s">
        <v>43</v>
      </c>
      <c r="K21" s="47"/>
      <c r="L21" s="64" t="e">
        <f>C10/G6</f>
        <v>#DIV/0!</v>
      </c>
      <c r="M21" s="64"/>
      <c r="N21" s="64" t="e">
        <f>D10/H6</f>
        <v>#DIV/0!</v>
      </c>
      <c r="O21" s="64"/>
      <c r="P21" s="63" t="e">
        <f t="shared" ref="P21:P23" si="0">N21-L21</f>
        <v>#DIV/0!</v>
      </c>
      <c r="Q21" s="63"/>
    </row>
    <row r="22" spans="1:17" ht="32.25" customHeight="1" x14ac:dyDescent="0.4">
      <c r="A22" s="7"/>
      <c r="B22" s="7"/>
      <c r="C22" s="7"/>
      <c r="D22" s="7"/>
      <c r="E22" s="7"/>
      <c r="F22" s="7"/>
      <c r="G22" s="7"/>
      <c r="H22" s="7"/>
      <c r="J22" s="47" t="s">
        <v>44</v>
      </c>
      <c r="K22" s="47"/>
      <c r="L22" s="64" t="e">
        <f>C14/(G7+G13)</f>
        <v>#DIV/0!</v>
      </c>
      <c r="M22" s="64"/>
      <c r="N22" s="64" t="e">
        <f>D14/(H7+H13)</f>
        <v>#DIV/0!</v>
      </c>
      <c r="O22" s="64"/>
      <c r="P22" s="63" t="e">
        <f t="shared" si="0"/>
        <v>#DIV/0!</v>
      </c>
      <c r="Q22" s="63"/>
    </row>
    <row r="23" spans="1:17" ht="32.25" customHeight="1" x14ac:dyDescent="0.4">
      <c r="A23" s="7"/>
      <c r="B23" s="7"/>
      <c r="C23" s="7"/>
      <c r="D23" s="7"/>
      <c r="E23" s="7"/>
      <c r="F23" s="7"/>
      <c r="G23" s="7"/>
      <c r="H23" s="7"/>
      <c r="J23" s="47" t="s">
        <v>40</v>
      </c>
      <c r="K23" s="47"/>
      <c r="L23" s="64" t="e">
        <f>C14/G13</f>
        <v>#DIV/0!</v>
      </c>
      <c r="M23" s="64"/>
      <c r="N23" s="64" t="e">
        <f>D14/H13</f>
        <v>#DIV/0!</v>
      </c>
      <c r="O23" s="64"/>
      <c r="P23" s="63" t="e">
        <f t="shared" si="0"/>
        <v>#DIV/0!</v>
      </c>
      <c r="Q23" s="63"/>
    </row>
  </sheetData>
  <mergeCells count="58">
    <mergeCell ref="J23:K23"/>
    <mergeCell ref="L23:M23"/>
    <mergeCell ref="N23:O23"/>
    <mergeCell ref="P23:Q23"/>
    <mergeCell ref="L21:M21"/>
    <mergeCell ref="N21:O21"/>
    <mergeCell ref="P21:Q21"/>
    <mergeCell ref="J22:K22"/>
    <mergeCell ref="L22:M22"/>
    <mergeCell ref="N22:O22"/>
    <mergeCell ref="P22:Q22"/>
    <mergeCell ref="A19:H23"/>
    <mergeCell ref="J19:K19"/>
    <mergeCell ref="L19:M19"/>
    <mergeCell ref="N19:O19"/>
    <mergeCell ref="P19:Q19"/>
    <mergeCell ref="J20:K20"/>
    <mergeCell ref="L20:M20"/>
    <mergeCell ref="N20:O20"/>
    <mergeCell ref="P20:Q20"/>
    <mergeCell ref="J21:K21"/>
    <mergeCell ref="A15:B15"/>
    <mergeCell ref="E15:F15"/>
    <mergeCell ref="A16:B16"/>
    <mergeCell ref="E16:F16"/>
    <mergeCell ref="A18:H18"/>
    <mergeCell ref="J18:Q18"/>
    <mergeCell ref="A12:B12"/>
    <mergeCell ref="E12:F12"/>
    <mergeCell ref="A13:B13"/>
    <mergeCell ref="E13:F13"/>
    <mergeCell ref="A14:B14"/>
    <mergeCell ref="E14:F14"/>
    <mergeCell ref="A9:B9"/>
    <mergeCell ref="E9:F9"/>
    <mergeCell ref="A10:B10"/>
    <mergeCell ref="E10:F10"/>
    <mergeCell ref="A11:B11"/>
    <mergeCell ref="E11:F11"/>
    <mergeCell ref="A6:B6"/>
    <mergeCell ref="E6:F6"/>
    <mergeCell ref="A7:B7"/>
    <mergeCell ref="E7:F7"/>
    <mergeCell ref="A8:B8"/>
    <mergeCell ref="E8:F8"/>
    <mergeCell ref="T3:U3"/>
    <mergeCell ref="W3:X3"/>
    <mergeCell ref="A4:B4"/>
    <mergeCell ref="E4:F4"/>
    <mergeCell ref="A5:B5"/>
    <mergeCell ref="E5:F5"/>
    <mergeCell ref="A1:B1"/>
    <mergeCell ref="E1:F1"/>
    <mergeCell ref="K1:L1"/>
    <mergeCell ref="A2:D2"/>
    <mergeCell ref="F2:G2"/>
    <mergeCell ref="A3:B3"/>
    <mergeCell ref="E3:F3"/>
  </mergeCells>
  <phoneticPr fontId="3"/>
  <printOptions horizontalCentered="1" verticalCentered="1"/>
  <pageMargins left="0.23622047244094491" right="0.23622047244094491" top="0.19685039370078741" bottom="0.39370078740157483" header="0.31496062992125984" footer="0.11811023622047245"/>
  <pageSetup paperSize="8" orientation="landscape" r:id="rId1"/>
  <headerFooter>
    <oddHeader>&amp;C&amp;"-,太字"&amp;14全損保険解約シミュレーション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配布用</vt:lpstr>
      <vt:lpstr>シミュレーションサンプル</vt:lpstr>
      <vt:lpstr>シミュレーション原本</vt:lpstr>
      <vt:lpstr>シミュレーションサンプル!Print_Area</vt:lpstr>
      <vt:lpstr>シミュレーション原本!Print_Area</vt:lpstr>
      <vt:lpstr>配布用!Print_Area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一史 渡邉</dc:creator>
  <cp:lastModifiedBy>一史 渡邉</cp:lastModifiedBy>
  <cp:lastPrinted>2024-11-18T04:23:19Z</cp:lastPrinted>
  <dcterms:created xsi:type="dcterms:W3CDTF">2024-11-18T03:40:10Z</dcterms:created>
  <dcterms:modified xsi:type="dcterms:W3CDTF">2024-11-18T04:29:57Z</dcterms:modified>
</cp:coreProperties>
</file>